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templates\Donation spreadsheet with updated amounts\"/>
    </mc:Choice>
  </mc:AlternateContent>
  <bookViews>
    <workbookView xWindow="0" yWindow="0" windowWidth="26790" windowHeight="10980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126" i="2" l="1"/>
  <c r="H126" i="2" s="1"/>
  <c r="E127" i="2"/>
  <c r="H127" i="2" s="1"/>
  <c r="E128" i="2"/>
  <c r="H128" i="2" s="1"/>
  <c r="E129" i="2"/>
  <c r="H129" i="2" s="1"/>
  <c r="E130" i="2"/>
  <c r="H130" i="2" s="1"/>
  <c r="E131" i="2"/>
  <c r="E132" i="2"/>
  <c r="E133" i="2"/>
  <c r="E134" i="2"/>
  <c r="H134" i="2" s="1"/>
  <c r="E135" i="2"/>
  <c r="E136" i="2"/>
  <c r="H136" i="2" s="1"/>
  <c r="E137" i="2"/>
  <c r="H137" i="2" s="1"/>
  <c r="E138" i="2"/>
  <c r="E139" i="2"/>
  <c r="H139" i="2" s="1"/>
  <c r="E140" i="2"/>
  <c r="E141" i="2"/>
  <c r="E142" i="2"/>
  <c r="E143" i="2"/>
  <c r="H143" i="2" s="1"/>
  <c r="E144" i="2"/>
  <c r="H144" i="2" s="1"/>
  <c r="E145" i="2"/>
  <c r="H145" i="2" s="1"/>
  <c r="E146" i="2"/>
  <c r="E147" i="2"/>
  <c r="E148" i="2"/>
  <c r="H148" i="2" s="1"/>
  <c r="E149" i="2"/>
  <c r="E150" i="2"/>
  <c r="E151" i="2"/>
  <c r="H151" i="2" s="1"/>
  <c r="E152" i="2"/>
  <c r="H152" i="2" s="1"/>
  <c r="E153" i="2"/>
  <c r="H153" i="2" s="1"/>
  <c r="E154" i="2"/>
  <c r="H154" i="2" s="1"/>
  <c r="E155" i="2"/>
  <c r="E156" i="2"/>
  <c r="E157" i="2"/>
  <c r="E158" i="2"/>
  <c r="E159" i="2"/>
  <c r="E160" i="2"/>
  <c r="H160" i="2" s="1"/>
  <c r="E161" i="2"/>
  <c r="H161" i="2" s="1"/>
  <c r="E162" i="2"/>
  <c r="E163" i="2"/>
  <c r="E164" i="2"/>
  <c r="E165" i="2"/>
  <c r="E166" i="2"/>
  <c r="E167" i="2"/>
  <c r="H167" i="2" s="1"/>
  <c r="E168" i="2"/>
  <c r="H168" i="2" s="1"/>
  <c r="E169" i="2"/>
  <c r="H169" i="2" s="1"/>
  <c r="E170" i="2"/>
  <c r="E171" i="2"/>
  <c r="H171" i="2" s="1"/>
  <c r="E172" i="2"/>
  <c r="E173" i="2"/>
  <c r="E174" i="2"/>
  <c r="E175" i="2"/>
  <c r="H175" i="2" s="1"/>
  <c r="H176" i="2"/>
  <c r="E176" i="2"/>
  <c r="E108" i="2"/>
  <c r="H108" i="2" s="1"/>
  <c r="E109" i="2"/>
  <c r="E110" i="2"/>
  <c r="H110" i="2" s="1"/>
  <c r="E111" i="2"/>
  <c r="H111" i="2" s="1"/>
  <c r="E112" i="2"/>
  <c r="E113" i="2"/>
  <c r="E114" i="2"/>
  <c r="H114" i="2" s="1"/>
  <c r="E115" i="2"/>
  <c r="H115" i="2" s="1"/>
  <c r="E116" i="2"/>
  <c r="H116" i="2" s="1"/>
  <c r="E117" i="2"/>
  <c r="H117" i="2" s="1"/>
  <c r="H118" i="2"/>
  <c r="E118" i="2"/>
  <c r="E119" i="2"/>
  <c r="H119" i="2" s="1"/>
  <c r="E120" i="2"/>
  <c r="H120" i="2" s="1"/>
  <c r="E121" i="2"/>
  <c r="E122" i="2"/>
  <c r="H122" i="2" s="1"/>
  <c r="E123" i="2"/>
  <c r="E99" i="2"/>
  <c r="H99" i="2" s="1"/>
  <c r="E100" i="2"/>
  <c r="E101" i="2"/>
  <c r="H101" i="2" s="1"/>
  <c r="E102" i="2"/>
  <c r="H102" i="2" s="1"/>
  <c r="E103" i="2"/>
  <c r="H103" i="2" s="1"/>
  <c r="E104" i="2"/>
  <c r="E105" i="2"/>
  <c r="E83" i="2"/>
  <c r="H83" i="2" s="1"/>
  <c r="E84" i="2"/>
  <c r="E85" i="2"/>
  <c r="H85" i="2" s="1"/>
  <c r="E86" i="2"/>
  <c r="H86" i="2" s="1"/>
  <c r="E87" i="2"/>
  <c r="E88" i="2"/>
  <c r="E89" i="2"/>
  <c r="H89" i="2" s="1"/>
  <c r="E90" i="2"/>
  <c r="E91" i="2"/>
  <c r="H91" i="2" s="1"/>
  <c r="E92" i="2"/>
  <c r="E93" i="2"/>
  <c r="H93" i="2" s="1"/>
  <c r="E94" i="2"/>
  <c r="H94" i="2" s="1"/>
  <c r="E95" i="2"/>
  <c r="H95" i="2" s="1"/>
  <c r="E96" i="2"/>
  <c r="E73" i="2"/>
  <c r="H73" i="2" s="1"/>
  <c r="E74" i="2"/>
  <c r="E75" i="2"/>
  <c r="H75" i="2" s="1"/>
  <c r="E76" i="2"/>
  <c r="H76" i="2" s="1"/>
  <c r="E77" i="2"/>
  <c r="H77" i="2" s="1"/>
  <c r="E78" i="2"/>
  <c r="E79" i="2"/>
  <c r="H79" i="2" s="1"/>
  <c r="E80" i="2"/>
  <c r="E57" i="2"/>
  <c r="H57" i="2" s="1"/>
  <c r="E58" i="2"/>
  <c r="E59" i="2"/>
  <c r="E60" i="2"/>
  <c r="H60" i="2" s="1"/>
  <c r="E61" i="2"/>
  <c r="H61" i="2" s="1"/>
  <c r="E62" i="2"/>
  <c r="H62" i="2" s="1"/>
  <c r="E63" i="2"/>
  <c r="E64" i="2"/>
  <c r="H64" i="2" s="1"/>
  <c r="E65" i="2"/>
  <c r="H65" i="2" s="1"/>
  <c r="E66" i="2"/>
  <c r="E67" i="2"/>
  <c r="E68" i="2"/>
  <c r="H68" i="2" s="1"/>
  <c r="E69" i="2"/>
  <c r="H69" i="2" s="1"/>
  <c r="E70" i="2"/>
  <c r="E39" i="2"/>
  <c r="H39" i="2" s="1"/>
  <c r="E40" i="2"/>
  <c r="E41" i="2"/>
  <c r="H41" i="2" s="1"/>
  <c r="E42" i="2"/>
  <c r="H42" i="2" s="1"/>
  <c r="E43" i="2"/>
  <c r="H43" i="2" s="1"/>
  <c r="E44" i="2"/>
  <c r="E45" i="2"/>
  <c r="H45" i="2" s="1"/>
  <c r="E46" i="2"/>
  <c r="H46" i="2" s="1"/>
  <c r="E47" i="2"/>
  <c r="H47" i="2" s="1"/>
  <c r="E48" i="2"/>
  <c r="E49" i="2"/>
  <c r="H49" i="2" s="1"/>
  <c r="E50" i="2"/>
  <c r="H50" i="2" s="1"/>
  <c r="E51" i="2"/>
  <c r="H51" i="2" s="1"/>
  <c r="E52" i="2"/>
  <c r="H52" i="2" s="1"/>
  <c r="E53" i="2"/>
  <c r="H53" i="2" s="1"/>
  <c r="E54" i="2"/>
  <c r="H54" i="2" s="1"/>
  <c r="E125" i="2"/>
  <c r="H125" i="2" s="1"/>
  <c r="E107" i="2"/>
  <c r="E98" i="2"/>
  <c r="H98" i="2" s="1"/>
  <c r="E82" i="2"/>
  <c r="H82" i="2" s="1"/>
  <c r="E72" i="2"/>
  <c r="H72" i="2" s="1"/>
  <c r="E56" i="2"/>
  <c r="E38" i="2"/>
  <c r="H38" i="2" s="1"/>
  <c r="E23" i="2"/>
  <c r="H23" i="2" s="1"/>
  <c r="E31" i="2"/>
  <c r="H31" i="2" s="1"/>
  <c r="E17" i="2"/>
  <c r="H17" i="2" s="1"/>
  <c r="H142" i="2"/>
  <c r="H150" i="2"/>
  <c r="H158" i="2"/>
  <c r="H166" i="2"/>
  <c r="E24" i="2"/>
  <c r="H24" i="2" s="1"/>
  <c r="E25" i="2"/>
  <c r="H25" i="2" s="1"/>
  <c r="E28" i="2"/>
  <c r="H28" i="2" s="1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4" i="2"/>
  <c r="H109" i="2"/>
  <c r="E33" i="2"/>
  <c r="H33" i="2" s="1"/>
  <c r="E32" i="2"/>
  <c r="H32" i="2" s="1"/>
  <c r="E27" i="2"/>
  <c r="E16" i="2"/>
  <c r="H16" i="2" s="1"/>
  <c r="H163" i="2" l="1"/>
  <c r="H138" i="2"/>
  <c r="H131" i="2"/>
  <c r="H159" i="2"/>
  <c r="H162" i="2"/>
  <c r="H155" i="2"/>
  <c r="H135" i="2"/>
  <c r="H146" i="2"/>
  <c r="H147" i="2"/>
  <c r="H113" i="2"/>
  <c r="H112" i="2"/>
  <c r="H121" i="2"/>
  <c r="H104" i="2"/>
  <c r="H88" i="2"/>
  <c r="H96" i="2"/>
  <c r="H74" i="2"/>
  <c r="H66" i="2"/>
  <c r="H58" i="2"/>
  <c r="H70" i="2"/>
  <c r="H48" i="2"/>
  <c r="H40" i="2"/>
  <c r="H44" i="2"/>
  <c r="E30" i="2"/>
  <c r="H30" i="2" s="1"/>
  <c r="E22" i="2"/>
  <c r="H22" i="2" s="1"/>
  <c r="E14" i="2"/>
  <c r="H14" i="2" s="1"/>
  <c r="E21" i="2"/>
  <c r="H21" i="2" s="1"/>
  <c r="E20" i="2"/>
  <c r="H20" i="2" s="1"/>
  <c r="E26" i="2"/>
  <c r="H26" i="2" s="1"/>
  <c r="E36" i="2"/>
  <c r="H36" i="2" s="1"/>
  <c r="E19" i="2"/>
  <c r="H19" i="2" s="1"/>
  <c r="E34" i="2"/>
  <c r="H34" i="2" s="1"/>
  <c r="E18" i="2"/>
  <c r="H18" i="2" s="1"/>
  <c r="E13" i="2"/>
  <c r="H13" i="2" s="1"/>
  <c r="H170" i="2"/>
  <c r="H173" i="2"/>
  <c r="H165" i="2"/>
  <c r="H157" i="2"/>
  <c r="H149" i="2"/>
  <c r="H141" i="2"/>
  <c r="H133" i="2"/>
  <c r="H172" i="2"/>
  <c r="H164" i="2"/>
  <c r="H156" i="2"/>
  <c r="H140" i="2"/>
  <c r="H132" i="2"/>
  <c r="H123" i="2"/>
  <c r="H107" i="2"/>
  <c r="H105" i="2"/>
  <c r="H100" i="2"/>
  <c r="H92" i="2"/>
  <c r="H84" i="2"/>
  <c r="H90" i="2"/>
  <c r="H87" i="2"/>
  <c r="H80" i="2"/>
  <c r="H78" i="2"/>
  <c r="H63" i="2"/>
  <c r="H67" i="2"/>
  <c r="H59" i="2"/>
  <c r="H56" i="2"/>
  <c r="E29" i="2"/>
  <c r="H29" i="2" s="1"/>
  <c r="H27" i="2"/>
  <c r="E15" i="2"/>
  <c r="H15" i="2" s="1"/>
  <c r="E35" i="2"/>
  <c r="H35" i="2" s="1"/>
  <c r="H206" i="2" l="1"/>
</calcChain>
</file>

<file path=xl/sharedStrings.xml><?xml version="1.0" encoding="utf-8"?>
<sst xmlns="http://schemas.openxmlformats.org/spreadsheetml/2006/main" count="270" uniqueCount="178">
  <si>
    <r>
      <t xml:space="preserve">                    NON CASH CHARITABLE CONTRIBUTIONS / DONATIONS WORKSHEET</t>
    </r>
    <r>
      <rPr>
        <sz val="11"/>
        <color theme="1"/>
        <rFont val="Calibri"/>
        <family val="2"/>
        <scheme val="minor"/>
      </rPr>
      <t>.</t>
    </r>
  </si>
  <si>
    <t xml:space="preserve">   TAXPAYERS NAME(S):</t>
  </si>
  <si>
    <t>Insert Tax  Year ===&gt;</t>
  </si>
  <si>
    <t>ENTITY TO WHOM DONATED:</t>
  </si>
  <si>
    <t>Insert Date Given ===&gt;</t>
  </si>
  <si>
    <r>
      <t xml:space="preserve">Note: </t>
    </r>
    <r>
      <rPr>
        <sz val="10"/>
        <rFont val="Arial"/>
        <family val="2"/>
      </rPr>
      <t>This worksheet is provided as a convenience and aide in calculating most common non cash charitable donations.  The source</t>
    </r>
  </si>
  <si>
    <t>information used is from a Salvation Army "Valuation Guide" published several years ago and updated for assumed inflation. Although the</t>
  </si>
  <si>
    <t>values are believed to be reasonable, there are no guarantees or warranties as to their accuracy. The user assumes all consequences</t>
  </si>
  <si>
    <t>and responsibilities in the event the valuations used here are challenged by the Internal Revenue Service.</t>
  </si>
  <si>
    <t>Retain this worksheet with your receipts in your tax file. Your receipts should include a reasonably accurate description of items donated.</t>
  </si>
  <si>
    <r>
      <t>IMPORTANT!</t>
    </r>
    <r>
      <rPr>
        <sz val="10"/>
        <rFont val="Arial"/>
        <family val="2"/>
      </rPr>
      <t xml:space="preserve"> One should prepare a list for EACH separate entity and date donations are made. For example: If one made a donation on</t>
    </r>
  </si>
  <si>
    <t xml:space="preserve">July 1st to ARC, and another donation to ARC on Sept. 20th,, two separate valuation reports should be made for each date.  Likewise, </t>
  </si>
  <si>
    <t xml:space="preserve"> if one made donations to four separate entities, a separate valuation report should be made for each entity.</t>
  </si>
  <si>
    <t>LADIES' CLOTHING</t>
  </si>
  <si>
    <t>Quantity</t>
  </si>
  <si>
    <t>FAIR</t>
  </si>
  <si>
    <t>GOOD</t>
  </si>
  <si>
    <t>EXCELLENT</t>
  </si>
  <si>
    <t>TOTAL</t>
  </si>
  <si>
    <t>blouse</t>
  </si>
  <si>
    <t>bathrobes</t>
  </si>
  <si>
    <t>boots</t>
  </si>
  <si>
    <t>bras &amp; underwear</t>
  </si>
  <si>
    <t>bathing suits</t>
  </si>
  <si>
    <t>coats</t>
  </si>
  <si>
    <t>dresses</t>
  </si>
  <si>
    <t>evening dresses</t>
  </si>
  <si>
    <t>fur hats</t>
  </si>
  <si>
    <t>fur coats</t>
  </si>
  <si>
    <t>foundation garments</t>
  </si>
  <si>
    <t>handbags</t>
  </si>
  <si>
    <t>hats</t>
  </si>
  <si>
    <t>jackets</t>
  </si>
  <si>
    <t>nightgowns</t>
  </si>
  <si>
    <t>pant suits</t>
  </si>
  <si>
    <t>socks / stockings</t>
  </si>
  <si>
    <t>suits</t>
  </si>
  <si>
    <t>shoes</t>
  </si>
  <si>
    <t>skirts</t>
  </si>
  <si>
    <t>sweaters</t>
  </si>
  <si>
    <t>slips</t>
  </si>
  <si>
    <t>slacks</t>
  </si>
  <si>
    <t>sweat shirts / pants</t>
  </si>
  <si>
    <t>MEN'S CLOTHING</t>
  </si>
  <si>
    <t>casual wear jackets: fabric</t>
  </si>
  <si>
    <t>casual wear jackets: leather</t>
  </si>
  <si>
    <t>over coats</t>
  </si>
  <si>
    <t>pajamas</t>
  </si>
  <si>
    <t>pants - shorts</t>
  </si>
  <si>
    <t>raincoats</t>
  </si>
  <si>
    <t>dress slacks</t>
  </si>
  <si>
    <t>shirts</t>
  </si>
  <si>
    <t>swim trunks</t>
  </si>
  <si>
    <t>sport coats</t>
  </si>
  <si>
    <t>tuxedo</t>
  </si>
  <si>
    <t>under shirts / under shorts</t>
  </si>
  <si>
    <t>belts - ties</t>
  </si>
  <si>
    <t>CHILDREN'S CLOTHING</t>
  </si>
  <si>
    <t>blouses</t>
  </si>
  <si>
    <t>jeans</t>
  </si>
  <si>
    <t>pants</t>
  </si>
  <si>
    <t>snowsuits</t>
  </si>
  <si>
    <t>socks</t>
  </si>
  <si>
    <t>underwear</t>
  </si>
  <si>
    <t>DRY GOODS</t>
  </si>
  <si>
    <t>blankets</t>
  </si>
  <si>
    <t>bedspreads</t>
  </si>
  <si>
    <t>chair covers</t>
  </si>
  <si>
    <t>curtains</t>
  </si>
  <si>
    <t>drapes</t>
  </si>
  <si>
    <t>pillows</t>
  </si>
  <si>
    <t>sheets</t>
  </si>
  <si>
    <t>throw rugs</t>
  </si>
  <si>
    <t>towels</t>
  </si>
  <si>
    <t>HOUSEWARES &amp; SMALL APPLIANCES</t>
  </si>
  <si>
    <t>broiler ovens</t>
  </si>
  <si>
    <t>mixer / blender</t>
  </si>
  <si>
    <t>toaster</t>
  </si>
  <si>
    <t>coffee maker</t>
  </si>
  <si>
    <t>microwave</t>
  </si>
  <si>
    <t>dinner plates - each</t>
  </si>
  <si>
    <t>saucers - each</t>
  </si>
  <si>
    <t>cups - each</t>
  </si>
  <si>
    <t>glasses - each</t>
  </si>
  <si>
    <t>flatware - place setting of 4 pieces</t>
  </si>
  <si>
    <t>soup bowls</t>
  </si>
  <si>
    <t>serving dishes</t>
  </si>
  <si>
    <t>misc. cooking utensils</t>
  </si>
  <si>
    <t>misc. serving utensils</t>
  </si>
  <si>
    <t>misc. cutting utensils</t>
  </si>
  <si>
    <t>SPORTING GOODS</t>
  </si>
  <si>
    <t>bicycles</t>
  </si>
  <si>
    <t>fishing rods with reels</t>
  </si>
  <si>
    <t>ice / roller / inline skates</t>
  </si>
  <si>
    <t>skis</t>
  </si>
  <si>
    <t>ski boots/bindings</t>
  </si>
  <si>
    <t>sleds</t>
  </si>
  <si>
    <t>tennis/racquetball rackets</t>
  </si>
  <si>
    <t>toboggans</t>
  </si>
  <si>
    <t>MISCELLANEOUS</t>
  </si>
  <si>
    <t>adding machines</t>
  </si>
  <si>
    <t>Christmas trees</t>
  </si>
  <si>
    <t>copier</t>
  </si>
  <si>
    <t>home computer</t>
  </si>
  <si>
    <t>ink jet printer</t>
  </si>
  <si>
    <t>laser printer</t>
  </si>
  <si>
    <t>fax machine</t>
  </si>
  <si>
    <t>mower (riding)</t>
  </si>
  <si>
    <t>mower (auto)</t>
  </si>
  <si>
    <t>power edger</t>
  </si>
  <si>
    <t>rototiller</t>
  </si>
  <si>
    <t>sewing machine</t>
  </si>
  <si>
    <t>snow blower</t>
  </si>
  <si>
    <t>telephone answering machine</t>
  </si>
  <si>
    <t>typewriter</t>
  </si>
  <si>
    <t>vacuum cleaner (working)</t>
  </si>
  <si>
    <t>carpet cleaner (working)</t>
  </si>
  <si>
    <t>FURNITURE</t>
  </si>
  <si>
    <t>air conditioner</t>
  </si>
  <si>
    <t>bar</t>
  </si>
  <si>
    <t>bar stools</t>
  </si>
  <si>
    <t>bed (double) complete</t>
  </si>
  <si>
    <t>bed (single) complete</t>
  </si>
  <si>
    <t>chest</t>
  </si>
  <si>
    <t>clothes closet</t>
  </si>
  <si>
    <t>china cabinet</t>
  </si>
  <si>
    <t>convertible sofa (w/ mattress)</t>
  </si>
  <si>
    <t>crib (w/ mattress)</t>
  </si>
  <si>
    <t>baby carriage / stroller</t>
  </si>
  <si>
    <t>chair (upholstered)</t>
  </si>
  <si>
    <t>coffee table</t>
  </si>
  <si>
    <t>dresser w/ mirror</t>
  </si>
  <si>
    <t>desk</t>
  </si>
  <si>
    <t>dryer</t>
  </si>
  <si>
    <t>kitchen stove / range (working)</t>
  </si>
  <si>
    <t>end tables (2)</t>
  </si>
  <si>
    <t>figurines (lg.)</t>
  </si>
  <si>
    <t>fireplace set</t>
  </si>
  <si>
    <t>floor lamps</t>
  </si>
  <si>
    <t>folding beds</t>
  </si>
  <si>
    <t>gas stoves</t>
  </si>
  <si>
    <t>heaters</t>
  </si>
  <si>
    <t>high chair</t>
  </si>
  <si>
    <t>hi riser</t>
  </si>
  <si>
    <t>kitchen table</t>
  </si>
  <si>
    <t>kitchen cabinets</t>
  </si>
  <si>
    <t>kitchen chair</t>
  </si>
  <si>
    <t>mattress (double)</t>
  </si>
  <si>
    <t>mattress (single)</t>
  </si>
  <si>
    <t>organ console</t>
  </si>
  <si>
    <t>piano</t>
  </si>
  <si>
    <t>pictures and paintings</t>
  </si>
  <si>
    <t>ping pong tables</t>
  </si>
  <si>
    <t>play-pens</t>
  </si>
  <si>
    <t>pool tables</t>
  </si>
  <si>
    <t>CD / DVD / record player (stereo)</t>
  </si>
  <si>
    <t>record player (components)</t>
  </si>
  <si>
    <t>rugs</t>
  </si>
  <si>
    <t>refrigerator (working)</t>
  </si>
  <si>
    <t>radio / stereo / tuner</t>
  </si>
  <si>
    <t>secretary</t>
  </si>
  <si>
    <t>sofa</t>
  </si>
  <si>
    <t>TV b/w (working)</t>
  </si>
  <si>
    <t>TV color (working)</t>
  </si>
  <si>
    <t>trunk / suitcase</t>
  </si>
  <si>
    <t>wardrobe</t>
  </si>
  <si>
    <t>washer (working)</t>
  </si>
  <si>
    <t>waterbed (frame)</t>
  </si>
  <si>
    <t>waterbed headboard</t>
  </si>
  <si>
    <t>waterbed (complete)</t>
  </si>
  <si>
    <t>ENTER  ITEMS NOT PROVIDED FOR IN THE ABOVE CATEGORIES. YOU SET YOUR OWN VALUE.</t>
  </si>
  <si>
    <t>MY / OUR BEST GUESS OF VALUE</t>
  </si>
  <si>
    <t xml:space="preserve"> </t>
  </si>
  <si>
    <t>TOTAL OF ALL  DONATED ITEMS</t>
  </si>
  <si>
    <t xml:space="preserve">------&gt; ------&gt; ------&gt; ------&gt; ------&gt; ------&gt; ------&gt; ------&gt; ------&gt; </t>
  </si>
  <si>
    <t>For more information about non cash donations see:</t>
  </si>
  <si>
    <t>http://www.salvationarmyusa.org</t>
  </si>
  <si>
    <t>Revised January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</si>
</sst>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u/>
      <sz val="14"/>
      <color indexed="8"/>
      <name val="Arial"/>
      <family val="2"/>
    </font>
    <font>
      <u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b/>
      <u/>
      <sz val="10"/>
      <color indexed="8"/>
      <name val="Tahoma"/>
      <family val="2"/>
    </font>
    <font>
      <b/>
      <u val="singleAccounting"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u/>
      <sz val="10"/>
      <color indexed="8"/>
      <name val="Tahoma"/>
      <family val="2"/>
    </font>
    <font>
      <sz val="10"/>
      <color indexed="18"/>
      <name val="Tahoma"/>
      <family val="2"/>
    </font>
    <font>
      <b/>
      <sz val="11"/>
      <color indexed="8"/>
      <name val="Tahoma"/>
      <family val="2"/>
    </font>
    <font>
      <b/>
      <u/>
      <sz val="10"/>
      <color indexed="18"/>
      <name val="Tahoma"/>
      <family val="2"/>
    </font>
    <font>
      <b/>
      <sz val="10"/>
      <color indexed="18"/>
      <name val="Tahoma"/>
      <family val="2"/>
    </font>
    <font>
      <b/>
      <sz val="11"/>
      <name val="Arial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49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44" fontId="4" fillId="2" borderId="4" xfId="1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>
      <alignment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44" fontId="5" fillId="3" borderId="2" xfId="1" applyFont="1" applyFill="1" applyBorder="1" applyAlignment="1" applyProtection="1">
      <alignment horizontal="center" vertical="center" wrapText="1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44" fontId="0" fillId="0" borderId="0" xfId="1" applyFont="1"/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9" fillId="4" borderId="2" xfId="0" applyFont="1" applyFill="1" applyBorder="1" applyAlignment="1">
      <alignment horizontal="left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2" xfId="1" applyNumberFormat="1" applyFont="1" applyFill="1" applyBorder="1" applyAlignment="1">
      <alignment horizontal="center" vertical="center"/>
    </xf>
    <xf numFmtId="44" fontId="11" fillId="4" borderId="2" xfId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wrapText="1"/>
    </xf>
    <xf numFmtId="0" fontId="12" fillId="2" borderId="2" xfId="0" applyFont="1" applyFill="1" applyBorder="1" applyAlignment="1" applyProtection="1">
      <alignment horizontal="center" wrapText="1"/>
      <protection locked="0"/>
    </xf>
    <xf numFmtId="44" fontId="12" fillId="3" borderId="2" xfId="1" applyFont="1" applyFill="1" applyBorder="1" applyAlignment="1">
      <alignment horizontal="left" wrapText="1"/>
    </xf>
    <xf numFmtId="44" fontId="12" fillId="3" borderId="2" xfId="0" applyNumberFormat="1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top" wrapText="1"/>
    </xf>
    <xf numFmtId="0" fontId="12" fillId="2" borderId="6" xfId="0" applyFont="1" applyFill="1" applyBorder="1" applyAlignment="1" applyProtection="1">
      <alignment horizontal="center" wrapText="1"/>
      <protection locked="0"/>
    </xf>
    <xf numFmtId="0" fontId="13" fillId="4" borderId="3" xfId="0" applyFont="1" applyFill="1" applyBorder="1" applyAlignment="1">
      <alignment horizontal="left" vertical="center"/>
    </xf>
    <xf numFmtId="49" fontId="10" fillId="4" borderId="4" xfId="0" applyNumberFormat="1" applyFont="1" applyFill="1" applyBorder="1" applyAlignment="1">
      <alignment horizontal="center" vertical="center"/>
    </xf>
    <xf numFmtId="49" fontId="10" fillId="4" borderId="4" xfId="1" applyNumberFormat="1" applyFont="1" applyFill="1" applyBorder="1" applyAlignment="1">
      <alignment horizontal="center" vertical="center"/>
    </xf>
    <xf numFmtId="49" fontId="9" fillId="4" borderId="5" xfId="1" applyNumberFormat="1" applyFont="1" applyFill="1" applyBorder="1" applyAlignment="1">
      <alignment horizontal="center" vertical="top" wrapText="1"/>
    </xf>
    <xf numFmtId="49" fontId="12" fillId="2" borderId="3" xfId="0" applyNumberFormat="1" applyFont="1" applyFill="1" applyBorder="1" applyAlignment="1" applyProtection="1">
      <alignment horizontal="left" vertical="center"/>
      <protection locked="0"/>
    </xf>
    <xf numFmtId="49" fontId="14" fillId="2" borderId="4" xfId="0" applyNumberFormat="1" applyFont="1" applyFill="1" applyBorder="1" applyAlignment="1" applyProtection="1">
      <alignment horizontal="left" vertical="center"/>
      <protection locked="0"/>
    </xf>
    <xf numFmtId="49" fontId="14" fillId="2" borderId="4" xfId="1" applyNumberFormat="1" applyFont="1" applyFill="1" applyBorder="1" applyAlignment="1" applyProtection="1">
      <alignment horizontal="left" vertical="center"/>
      <protection locked="0"/>
    </xf>
    <xf numFmtId="44" fontId="12" fillId="2" borderId="2" xfId="1" applyFont="1" applyFill="1" applyBorder="1" applyAlignment="1" applyProtection="1">
      <alignment horizontal="left" vertical="center" wrapText="1"/>
      <protection locked="0"/>
    </xf>
    <xf numFmtId="44" fontId="12" fillId="3" borderId="2" xfId="1" applyNumberFormat="1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wrapText="1"/>
    </xf>
    <xf numFmtId="0" fontId="15" fillId="3" borderId="0" xfId="0" applyFont="1" applyFill="1" applyBorder="1" applyAlignment="1">
      <alignment horizontal="center" wrapText="1"/>
    </xf>
    <xf numFmtId="44" fontId="15" fillId="3" borderId="0" xfId="1" applyFont="1" applyFill="1" applyAlignment="1">
      <alignment horizontal="left" wrapText="1"/>
    </xf>
    <xf numFmtId="44" fontId="15" fillId="3" borderId="0" xfId="0" applyNumberFormat="1" applyFont="1" applyFill="1" applyAlignment="1">
      <alignment horizontal="left" wrapText="1"/>
    </xf>
    <xf numFmtId="44" fontId="15" fillId="3" borderId="0" xfId="1" applyFont="1" applyFill="1" applyBorder="1" applyAlignment="1">
      <alignment horizontal="left" wrapText="1"/>
    </xf>
    <xf numFmtId="0" fontId="10" fillId="3" borderId="0" xfId="0" applyFont="1" applyFill="1" applyAlignment="1">
      <alignment horizontal="left" wrapText="1"/>
    </xf>
    <xf numFmtId="44" fontId="16" fillId="3" borderId="7" xfId="1" applyFont="1" applyFill="1" applyBorder="1" applyAlignment="1">
      <alignment horizontal="right" vertical="center" wrapText="1"/>
    </xf>
    <xf numFmtId="0" fontId="17" fillId="3" borderId="0" xfId="0" applyFont="1" applyFill="1" applyAlignment="1">
      <alignment horizontal="left" wrapText="1"/>
    </xf>
    <xf numFmtId="49" fontId="18" fillId="3" borderId="0" xfId="0" applyNumberFormat="1" applyFont="1" applyFill="1" applyAlignment="1">
      <alignment horizontal="right" wrapText="1"/>
    </xf>
    <xf numFmtId="44" fontId="18" fillId="3" borderId="0" xfId="1" applyFont="1" applyFill="1" applyBorder="1" applyAlignment="1">
      <alignment horizontal="left" wrapText="1"/>
    </xf>
    <xf numFmtId="49" fontId="19" fillId="3" borderId="0" xfId="0" applyNumberFormat="1" applyFont="1" applyFill="1"/>
    <xf numFmtId="0" fontId="0" fillId="3" borderId="0" xfId="0" applyFill="1" applyAlignment="1">
      <alignment horizontal="center"/>
    </xf>
    <xf numFmtId="44" fontId="0" fillId="3" borderId="0" xfId="1" applyFont="1" applyFill="1"/>
    <xf numFmtId="0" fontId="0" fillId="3" borderId="0" xfId="0" applyFill="1"/>
    <xf numFmtId="0" fontId="20" fillId="0" borderId="0" xfId="0" applyFont="1"/>
    <xf numFmtId="49" fontId="9" fillId="3" borderId="0" xfId="0" applyNumberFormat="1" applyFont="1" applyFill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tabSelected="1" workbookViewId="0"/>
  </sheetViews>
  <sheetFormatPr defaultRowHeight="15" x14ac:dyDescent="0.25"/>
  <cols>
    <col min="1" max="1" width="28.7109375" customWidth="1"/>
    <col min="2" max="2" width="10.85546875" customWidth="1"/>
    <col min="3" max="3" width="12.85546875" customWidth="1"/>
    <col min="4" max="4" width="10.5703125" customWidth="1"/>
    <col min="5" max="5" width="12.85546875" customWidth="1"/>
    <col min="6" max="6" width="9.7109375" customWidth="1"/>
    <col min="7" max="7" width="12.85546875" customWidth="1"/>
    <col min="8" max="8" width="15.7109375" customWidth="1"/>
  </cols>
  <sheetData>
    <row r="1" spans="1:8" ht="18" x14ac:dyDescent="0.25">
      <c r="A1" s="1" t="s">
        <v>0</v>
      </c>
      <c r="B1" s="2"/>
      <c r="C1" s="3"/>
      <c r="D1" s="2"/>
      <c r="E1" s="2"/>
      <c r="F1" s="2"/>
      <c r="G1" s="3"/>
      <c r="H1" s="2"/>
    </row>
    <row r="2" spans="1:8" ht="25.5" x14ac:dyDescent="0.25">
      <c r="A2" s="4" t="s">
        <v>1</v>
      </c>
      <c r="B2" s="5"/>
      <c r="C2" s="6"/>
      <c r="D2" s="7"/>
      <c r="E2" s="7"/>
      <c r="F2" s="7"/>
      <c r="G2" s="8" t="s">
        <v>2</v>
      </c>
      <c r="H2" s="9"/>
    </row>
    <row r="3" spans="1:8" ht="25.5" x14ac:dyDescent="0.25">
      <c r="A3" s="10" t="s">
        <v>3</v>
      </c>
      <c r="B3" s="5"/>
      <c r="C3" s="6"/>
      <c r="D3" s="7"/>
      <c r="E3" s="7"/>
      <c r="F3" s="11"/>
      <c r="G3" s="12" t="s">
        <v>4</v>
      </c>
      <c r="H3" s="13"/>
    </row>
    <row r="4" spans="1:8" x14ac:dyDescent="0.25">
      <c r="A4" s="14" t="s">
        <v>5</v>
      </c>
      <c r="B4" s="15"/>
      <c r="C4" s="16"/>
      <c r="D4" s="15"/>
      <c r="F4" s="15"/>
      <c r="G4" s="16"/>
    </row>
    <row r="5" spans="1:8" x14ac:dyDescent="0.25">
      <c r="A5" s="17" t="s">
        <v>6</v>
      </c>
      <c r="B5" s="15"/>
      <c r="C5" s="16"/>
      <c r="D5" s="15"/>
      <c r="F5" s="15"/>
      <c r="G5" s="16"/>
    </row>
    <row r="6" spans="1:8" x14ac:dyDescent="0.25">
      <c r="A6" s="17" t="s">
        <v>7</v>
      </c>
      <c r="B6" s="15"/>
      <c r="C6" s="16"/>
      <c r="D6" s="15"/>
      <c r="F6" s="15"/>
      <c r="G6" s="16"/>
    </row>
    <row r="7" spans="1:8" x14ac:dyDescent="0.25">
      <c r="A7" s="17" t="s">
        <v>8</v>
      </c>
      <c r="B7" s="15"/>
      <c r="C7" s="16"/>
      <c r="D7" s="15"/>
      <c r="F7" s="15"/>
      <c r="G7" s="16"/>
    </row>
    <row r="8" spans="1:8" x14ac:dyDescent="0.25">
      <c r="A8" s="17" t="s">
        <v>9</v>
      </c>
      <c r="B8" s="15"/>
      <c r="C8" s="16"/>
      <c r="D8" s="15"/>
      <c r="F8" s="15"/>
      <c r="G8" s="16"/>
    </row>
    <row r="9" spans="1:8" x14ac:dyDescent="0.25">
      <c r="A9" s="18" t="s">
        <v>10</v>
      </c>
      <c r="B9" s="15"/>
      <c r="C9" s="16"/>
      <c r="D9" s="15"/>
      <c r="F9" s="15"/>
      <c r="G9" s="16"/>
    </row>
    <row r="10" spans="1:8" x14ac:dyDescent="0.25">
      <c r="A10" s="19" t="s">
        <v>11</v>
      </c>
      <c r="B10" s="15"/>
      <c r="C10" s="16"/>
      <c r="D10" s="15"/>
      <c r="F10" s="15"/>
      <c r="G10" s="16"/>
    </row>
    <row r="11" spans="1:8" x14ac:dyDescent="0.25">
      <c r="A11" s="19" t="s">
        <v>12</v>
      </c>
      <c r="B11" s="15"/>
      <c r="C11" s="16"/>
      <c r="D11" s="15"/>
      <c r="F11" s="15"/>
      <c r="G11" s="16"/>
    </row>
    <row r="12" spans="1:8" x14ac:dyDescent="0.25">
      <c r="A12" s="20" t="s">
        <v>13</v>
      </c>
      <c r="B12" s="21" t="s">
        <v>14</v>
      </c>
      <c r="C12" s="22" t="s">
        <v>15</v>
      </c>
      <c r="D12" s="21" t="s">
        <v>14</v>
      </c>
      <c r="E12" s="21" t="s">
        <v>16</v>
      </c>
      <c r="F12" s="21" t="s">
        <v>14</v>
      </c>
      <c r="G12" s="23" t="s">
        <v>17</v>
      </c>
      <c r="H12" s="21" t="s">
        <v>18</v>
      </c>
    </row>
    <row r="13" spans="1:8" x14ac:dyDescent="0.25">
      <c r="A13" s="24" t="s">
        <v>19</v>
      </c>
      <c r="B13" s="25"/>
      <c r="C13" s="26">
        <v>3.1799999999999997</v>
      </c>
      <c r="D13" s="25"/>
      <c r="E13" s="27">
        <f t="shared" ref="E13:E36" si="0">+(G13-C13)/2+C13</f>
        <v>9.1499999999999986</v>
      </c>
      <c r="F13" s="25"/>
      <c r="G13" s="26">
        <v>15.12</v>
      </c>
      <c r="H13" s="26">
        <f>+(B13*C13)+(D13*E13)+(F13*G13)</f>
        <v>0</v>
      </c>
    </row>
    <row r="14" spans="1:8" x14ac:dyDescent="0.25">
      <c r="A14" s="24" t="s">
        <v>20</v>
      </c>
      <c r="B14" s="25"/>
      <c r="C14" s="26">
        <v>3.1799999999999997</v>
      </c>
      <c r="D14" s="25"/>
      <c r="E14" s="27">
        <f t="shared" si="0"/>
        <v>9.1499999999999986</v>
      </c>
      <c r="F14" s="25"/>
      <c r="G14" s="26">
        <v>15.12</v>
      </c>
      <c r="H14" s="26">
        <f t="shared" ref="H14:H36" si="1">+(B14*C14)+(D14*E14)+(F14*G14)</f>
        <v>0</v>
      </c>
    </row>
    <row r="15" spans="1:8" x14ac:dyDescent="0.25">
      <c r="A15" s="24" t="s">
        <v>21</v>
      </c>
      <c r="B15" s="25"/>
      <c r="C15" s="26">
        <v>2.5799999999999996</v>
      </c>
      <c r="D15" s="25"/>
      <c r="E15" s="27">
        <f t="shared" si="0"/>
        <v>4.4399999999999995</v>
      </c>
      <c r="F15" s="25"/>
      <c r="G15" s="26">
        <v>6.3</v>
      </c>
      <c r="H15" s="26">
        <f t="shared" si="1"/>
        <v>0</v>
      </c>
    </row>
    <row r="16" spans="1:8" x14ac:dyDescent="0.25">
      <c r="A16" s="24" t="s">
        <v>22</v>
      </c>
      <c r="B16" s="25"/>
      <c r="C16" s="26">
        <v>1.26</v>
      </c>
      <c r="D16" s="25"/>
      <c r="E16" s="27">
        <f t="shared" si="0"/>
        <v>2.5199999999999996</v>
      </c>
      <c r="F16" s="25"/>
      <c r="G16" s="26">
        <v>3.78</v>
      </c>
      <c r="H16" s="26">
        <f t="shared" si="1"/>
        <v>0</v>
      </c>
    </row>
    <row r="17" spans="1:8" x14ac:dyDescent="0.25">
      <c r="A17" s="24" t="s">
        <v>23</v>
      </c>
      <c r="B17" s="25"/>
      <c r="C17" s="26">
        <v>5.0999999999999996</v>
      </c>
      <c r="D17" s="25"/>
      <c r="E17" s="27">
        <f t="shared" si="0"/>
        <v>10.11</v>
      </c>
      <c r="F17" s="25"/>
      <c r="G17" s="26">
        <v>15.12</v>
      </c>
      <c r="H17" s="26">
        <f t="shared" si="1"/>
        <v>0</v>
      </c>
    </row>
    <row r="18" spans="1:8" x14ac:dyDescent="0.25">
      <c r="A18" s="24" t="s">
        <v>24</v>
      </c>
      <c r="B18" s="25"/>
      <c r="C18" s="26">
        <v>1.8599999999999999</v>
      </c>
      <c r="D18" s="25"/>
      <c r="E18" s="27">
        <f t="shared" si="0"/>
        <v>26.13</v>
      </c>
      <c r="F18" s="25"/>
      <c r="G18" s="26">
        <v>50.4</v>
      </c>
      <c r="H18" s="26">
        <f t="shared" si="1"/>
        <v>0</v>
      </c>
    </row>
    <row r="19" spans="1:8" x14ac:dyDescent="0.25">
      <c r="A19" s="24" t="s">
        <v>25</v>
      </c>
      <c r="B19" s="25"/>
      <c r="C19" s="26">
        <v>5.0999999999999996</v>
      </c>
      <c r="D19" s="25"/>
      <c r="E19" s="27">
        <f t="shared" si="0"/>
        <v>14.519999999999998</v>
      </c>
      <c r="F19" s="25"/>
      <c r="G19" s="26">
        <v>23.939999999999998</v>
      </c>
      <c r="H19" s="26">
        <f t="shared" si="1"/>
        <v>0</v>
      </c>
    </row>
    <row r="20" spans="1:8" x14ac:dyDescent="0.25">
      <c r="A20" s="24" t="s">
        <v>26</v>
      </c>
      <c r="B20" s="25"/>
      <c r="C20" s="26">
        <v>12.66</v>
      </c>
      <c r="D20" s="25"/>
      <c r="E20" s="27">
        <f t="shared" si="0"/>
        <v>44.129999999999995</v>
      </c>
      <c r="F20" s="25"/>
      <c r="G20" s="26">
        <v>75.599999999999994</v>
      </c>
      <c r="H20" s="26">
        <f t="shared" si="1"/>
        <v>0</v>
      </c>
    </row>
    <row r="21" spans="1:8" x14ac:dyDescent="0.25">
      <c r="A21" s="24" t="s">
        <v>27</v>
      </c>
      <c r="B21" s="25"/>
      <c r="C21" s="26">
        <v>8.8199999999999985</v>
      </c>
      <c r="D21" s="25"/>
      <c r="E21" s="27">
        <f t="shared" si="0"/>
        <v>13.86</v>
      </c>
      <c r="F21" s="25"/>
      <c r="G21" s="26">
        <v>18.899999999999999</v>
      </c>
      <c r="H21" s="26">
        <f t="shared" si="1"/>
        <v>0</v>
      </c>
    </row>
    <row r="22" spans="1:8" x14ac:dyDescent="0.25">
      <c r="A22" s="24" t="s">
        <v>28</v>
      </c>
      <c r="B22" s="25"/>
      <c r="C22" s="26">
        <v>31.5</v>
      </c>
      <c r="D22" s="25"/>
      <c r="E22" s="27">
        <f t="shared" si="0"/>
        <v>267.75</v>
      </c>
      <c r="F22" s="25"/>
      <c r="G22" s="26">
        <v>504</v>
      </c>
      <c r="H22" s="26">
        <f t="shared" si="1"/>
        <v>0</v>
      </c>
    </row>
    <row r="23" spans="1:8" x14ac:dyDescent="0.25">
      <c r="A23" s="24" t="s">
        <v>29</v>
      </c>
      <c r="B23" s="25"/>
      <c r="C23" s="26">
        <v>3.78</v>
      </c>
      <c r="D23" s="25"/>
      <c r="E23" s="27">
        <f t="shared" si="0"/>
        <v>6.6899999999999995</v>
      </c>
      <c r="F23" s="25"/>
      <c r="G23" s="26">
        <v>9.6</v>
      </c>
      <c r="H23" s="26">
        <f t="shared" si="1"/>
        <v>0</v>
      </c>
    </row>
    <row r="24" spans="1:8" x14ac:dyDescent="0.25">
      <c r="A24" s="24" t="s">
        <v>30</v>
      </c>
      <c r="B24" s="25"/>
      <c r="C24" s="26">
        <v>2.52</v>
      </c>
      <c r="D24" s="25"/>
      <c r="E24" s="27">
        <f t="shared" si="0"/>
        <v>13.86</v>
      </c>
      <c r="F24" s="25"/>
      <c r="G24" s="26">
        <v>25.2</v>
      </c>
      <c r="H24" s="26">
        <f t="shared" si="1"/>
        <v>0</v>
      </c>
    </row>
    <row r="25" spans="1:8" x14ac:dyDescent="0.25">
      <c r="A25" s="24" t="s">
        <v>31</v>
      </c>
      <c r="B25" s="25"/>
      <c r="C25" s="26">
        <v>1.26</v>
      </c>
      <c r="D25" s="25"/>
      <c r="E25" s="27">
        <f t="shared" si="0"/>
        <v>5.67</v>
      </c>
      <c r="F25" s="25"/>
      <c r="G25" s="26">
        <v>10.08</v>
      </c>
      <c r="H25" s="26">
        <f t="shared" si="1"/>
        <v>0</v>
      </c>
    </row>
    <row r="26" spans="1:8" x14ac:dyDescent="0.25">
      <c r="A26" s="24" t="s">
        <v>32</v>
      </c>
      <c r="B26" s="25"/>
      <c r="C26" s="26">
        <v>5.04</v>
      </c>
      <c r="D26" s="25"/>
      <c r="E26" s="27">
        <f t="shared" si="0"/>
        <v>10.079999999999998</v>
      </c>
      <c r="F26" s="25"/>
      <c r="G26" s="26">
        <v>15.12</v>
      </c>
      <c r="H26" s="26">
        <f t="shared" si="1"/>
        <v>0</v>
      </c>
    </row>
    <row r="27" spans="1:8" x14ac:dyDescent="0.25">
      <c r="A27" s="24" t="s">
        <v>33</v>
      </c>
      <c r="B27" s="25"/>
      <c r="C27" s="26">
        <v>5.04</v>
      </c>
      <c r="D27" s="25"/>
      <c r="E27" s="27">
        <f t="shared" si="0"/>
        <v>10.079999999999998</v>
      </c>
      <c r="F27" s="25"/>
      <c r="G27" s="26">
        <v>15.12</v>
      </c>
      <c r="H27" s="26">
        <f t="shared" si="1"/>
        <v>0</v>
      </c>
    </row>
    <row r="28" spans="1:8" x14ac:dyDescent="0.25">
      <c r="A28" s="24" t="s">
        <v>34</v>
      </c>
      <c r="B28" s="25"/>
      <c r="C28" s="26">
        <v>8.2799999999999994</v>
      </c>
      <c r="D28" s="25"/>
      <c r="E28" s="27">
        <f t="shared" si="0"/>
        <v>19.89</v>
      </c>
      <c r="F28" s="25"/>
      <c r="G28" s="26">
        <v>31.5</v>
      </c>
      <c r="H28" s="26">
        <f t="shared" si="1"/>
        <v>0</v>
      </c>
    </row>
    <row r="29" spans="1:8" x14ac:dyDescent="0.25">
      <c r="A29" s="24" t="s">
        <v>35</v>
      </c>
      <c r="B29" s="25"/>
      <c r="C29" s="26">
        <v>0.54</v>
      </c>
      <c r="D29" s="25"/>
      <c r="E29" s="27">
        <f t="shared" si="0"/>
        <v>1.08</v>
      </c>
      <c r="F29" s="25"/>
      <c r="G29" s="26">
        <v>1.62</v>
      </c>
      <c r="H29" s="26">
        <f t="shared" si="1"/>
        <v>0</v>
      </c>
    </row>
    <row r="30" spans="1:8" x14ac:dyDescent="0.25">
      <c r="A30" s="24" t="s">
        <v>36</v>
      </c>
      <c r="B30" s="25"/>
      <c r="C30" s="26">
        <v>7.56</v>
      </c>
      <c r="D30" s="25"/>
      <c r="E30" s="27">
        <f t="shared" si="0"/>
        <v>19.53</v>
      </c>
      <c r="F30" s="25"/>
      <c r="G30" s="26">
        <v>31.5</v>
      </c>
      <c r="H30" s="26">
        <f t="shared" si="1"/>
        <v>0</v>
      </c>
    </row>
    <row r="31" spans="1:8" x14ac:dyDescent="0.25">
      <c r="A31" s="24" t="s">
        <v>37</v>
      </c>
      <c r="B31" s="25"/>
      <c r="C31" s="26">
        <v>2.52</v>
      </c>
      <c r="D31" s="25"/>
      <c r="E31" s="27">
        <f t="shared" si="0"/>
        <v>17.010000000000002</v>
      </c>
      <c r="F31" s="25"/>
      <c r="G31" s="26">
        <v>31.5</v>
      </c>
      <c r="H31" s="26">
        <f t="shared" si="1"/>
        <v>0</v>
      </c>
    </row>
    <row r="32" spans="1:8" x14ac:dyDescent="0.25">
      <c r="A32" s="24" t="s">
        <v>38</v>
      </c>
      <c r="B32" s="25"/>
      <c r="C32" s="26">
        <v>3.78</v>
      </c>
      <c r="D32" s="25"/>
      <c r="E32" s="27">
        <f t="shared" si="0"/>
        <v>6.93</v>
      </c>
      <c r="F32" s="25"/>
      <c r="G32" s="26">
        <v>10.08</v>
      </c>
      <c r="H32" s="26">
        <f t="shared" si="1"/>
        <v>0</v>
      </c>
    </row>
    <row r="33" spans="1:8" x14ac:dyDescent="0.25">
      <c r="A33" s="24" t="s">
        <v>39</v>
      </c>
      <c r="B33" s="25"/>
      <c r="C33" s="26">
        <v>3.78</v>
      </c>
      <c r="D33" s="25"/>
      <c r="E33" s="27">
        <f t="shared" si="0"/>
        <v>11.34</v>
      </c>
      <c r="F33" s="25"/>
      <c r="G33" s="26">
        <v>18.899999999999999</v>
      </c>
      <c r="H33" s="26">
        <f t="shared" si="1"/>
        <v>0</v>
      </c>
    </row>
    <row r="34" spans="1:8" x14ac:dyDescent="0.25">
      <c r="A34" s="24" t="s">
        <v>40</v>
      </c>
      <c r="B34" s="25"/>
      <c r="C34" s="26">
        <v>1.26</v>
      </c>
      <c r="D34" s="25"/>
      <c r="E34" s="27">
        <f t="shared" si="0"/>
        <v>4.41</v>
      </c>
      <c r="F34" s="25"/>
      <c r="G34" s="26">
        <v>7.56</v>
      </c>
      <c r="H34" s="26">
        <f t="shared" si="1"/>
        <v>0</v>
      </c>
    </row>
    <row r="35" spans="1:8" x14ac:dyDescent="0.25">
      <c r="A35" s="24" t="s">
        <v>41</v>
      </c>
      <c r="B35" s="25"/>
      <c r="C35" s="26">
        <v>4.4400000000000004</v>
      </c>
      <c r="D35" s="25"/>
      <c r="E35" s="27">
        <f>+(G35-C35)/2+C35</f>
        <v>9.7800000000000011</v>
      </c>
      <c r="F35" s="25"/>
      <c r="G35" s="26">
        <v>15.12</v>
      </c>
      <c r="H35" s="26">
        <f>+(B35*C35)+(D35*E35)+(F35*G35)</f>
        <v>0</v>
      </c>
    </row>
    <row r="36" spans="1:8" x14ac:dyDescent="0.25">
      <c r="A36" s="24" t="s">
        <v>42</v>
      </c>
      <c r="B36" s="25"/>
      <c r="C36" s="26">
        <v>1.2</v>
      </c>
      <c r="D36" s="25"/>
      <c r="E36" s="27">
        <f t="shared" si="0"/>
        <v>6.6000000000000005</v>
      </c>
      <c r="F36" s="25"/>
      <c r="G36" s="26">
        <v>12</v>
      </c>
      <c r="H36" s="26">
        <f t="shared" si="1"/>
        <v>0</v>
      </c>
    </row>
    <row r="37" spans="1:8" x14ac:dyDescent="0.25">
      <c r="A37" s="20" t="s">
        <v>43</v>
      </c>
      <c r="B37" s="21" t="s">
        <v>14</v>
      </c>
      <c r="C37" s="22" t="s">
        <v>15</v>
      </c>
      <c r="D37" s="21" t="s">
        <v>14</v>
      </c>
      <c r="E37" s="21" t="s">
        <v>16</v>
      </c>
      <c r="F37" s="21" t="s">
        <v>14</v>
      </c>
      <c r="G37" s="23" t="s">
        <v>17</v>
      </c>
      <c r="H37" s="21" t="s">
        <v>18</v>
      </c>
    </row>
    <row r="38" spans="1:8" x14ac:dyDescent="0.25">
      <c r="A38" s="24" t="s">
        <v>44</v>
      </c>
      <c r="B38" s="25"/>
      <c r="C38" s="26">
        <v>9.48</v>
      </c>
      <c r="D38" s="25"/>
      <c r="E38" s="27">
        <f t="shared" ref="E38" si="2">+(G38-C38)/2+C38</f>
        <v>20.490000000000002</v>
      </c>
      <c r="F38" s="25"/>
      <c r="G38" s="26">
        <v>31.5</v>
      </c>
      <c r="H38" s="26">
        <f t="shared" ref="H38:H54" si="3">+(B38*C38)+(D38*E38)+(F38*G38)</f>
        <v>0</v>
      </c>
    </row>
    <row r="39" spans="1:8" x14ac:dyDescent="0.25">
      <c r="A39" s="24" t="s">
        <v>45</v>
      </c>
      <c r="B39" s="25"/>
      <c r="C39" s="26">
        <v>18.899999999999999</v>
      </c>
      <c r="D39" s="25"/>
      <c r="E39" s="27">
        <f t="shared" ref="E39:E54" si="4">+(G39-C39)/2+C39</f>
        <v>56.699999999999996</v>
      </c>
      <c r="F39" s="25"/>
      <c r="G39" s="26">
        <v>94.5</v>
      </c>
      <c r="H39" s="26">
        <f t="shared" si="3"/>
        <v>0</v>
      </c>
    </row>
    <row r="40" spans="1:8" x14ac:dyDescent="0.25">
      <c r="A40" s="24" t="s">
        <v>46</v>
      </c>
      <c r="B40" s="25"/>
      <c r="C40" s="26">
        <v>18.899999999999999</v>
      </c>
      <c r="D40" s="25"/>
      <c r="E40" s="27">
        <f t="shared" si="4"/>
        <v>47.25</v>
      </c>
      <c r="F40" s="25"/>
      <c r="G40" s="26">
        <v>75.599999999999994</v>
      </c>
      <c r="H40" s="26">
        <f t="shared" si="3"/>
        <v>0</v>
      </c>
    </row>
    <row r="41" spans="1:8" x14ac:dyDescent="0.25">
      <c r="A41" s="24" t="s">
        <v>47</v>
      </c>
      <c r="B41" s="25"/>
      <c r="C41" s="26">
        <v>2.52</v>
      </c>
      <c r="D41" s="25"/>
      <c r="E41" s="27">
        <f t="shared" si="4"/>
        <v>6.3000000000000007</v>
      </c>
      <c r="F41" s="25"/>
      <c r="G41" s="26">
        <v>10.08</v>
      </c>
      <c r="H41" s="26">
        <f t="shared" si="3"/>
        <v>0</v>
      </c>
    </row>
    <row r="42" spans="1:8" x14ac:dyDescent="0.25">
      <c r="A42" s="24" t="s">
        <v>48</v>
      </c>
      <c r="B42" s="25"/>
      <c r="C42" s="26">
        <v>4.4400000000000004</v>
      </c>
      <c r="D42" s="25"/>
      <c r="E42" s="27">
        <f t="shared" si="4"/>
        <v>8.52</v>
      </c>
      <c r="F42" s="25"/>
      <c r="G42" s="26">
        <v>12.6</v>
      </c>
      <c r="H42" s="26">
        <f t="shared" si="3"/>
        <v>0</v>
      </c>
    </row>
    <row r="43" spans="1:8" x14ac:dyDescent="0.25">
      <c r="A43" s="24" t="s">
        <v>49</v>
      </c>
      <c r="B43" s="25"/>
      <c r="C43" s="26">
        <v>6.3</v>
      </c>
      <c r="D43" s="25"/>
      <c r="E43" s="27">
        <f t="shared" si="4"/>
        <v>15.75</v>
      </c>
      <c r="F43" s="25"/>
      <c r="G43" s="26">
        <v>25.2</v>
      </c>
      <c r="H43" s="26">
        <f t="shared" si="3"/>
        <v>0</v>
      </c>
    </row>
    <row r="44" spans="1:8" x14ac:dyDescent="0.25">
      <c r="A44" s="24" t="s">
        <v>36</v>
      </c>
      <c r="B44" s="25"/>
      <c r="C44" s="26">
        <v>18.899999999999999</v>
      </c>
      <c r="D44" s="25"/>
      <c r="E44" s="27">
        <f t="shared" si="4"/>
        <v>47.25</v>
      </c>
      <c r="F44" s="25"/>
      <c r="G44" s="26">
        <v>75.599999999999994</v>
      </c>
      <c r="H44" s="26">
        <f t="shared" si="3"/>
        <v>0</v>
      </c>
    </row>
    <row r="45" spans="1:8" x14ac:dyDescent="0.25">
      <c r="A45" s="24" t="s">
        <v>50</v>
      </c>
      <c r="B45" s="25"/>
      <c r="C45" s="26">
        <v>6.3</v>
      </c>
      <c r="D45" s="25"/>
      <c r="E45" s="27">
        <f t="shared" si="4"/>
        <v>10.71</v>
      </c>
      <c r="F45" s="25"/>
      <c r="G45" s="26">
        <v>15.12</v>
      </c>
      <c r="H45" s="26">
        <f t="shared" si="3"/>
        <v>0</v>
      </c>
    </row>
    <row r="46" spans="1:8" x14ac:dyDescent="0.25">
      <c r="A46" s="24" t="s">
        <v>51</v>
      </c>
      <c r="B46" s="25"/>
      <c r="C46" s="26">
        <v>3.1799999999999997</v>
      </c>
      <c r="D46" s="25"/>
      <c r="E46" s="27">
        <f t="shared" si="4"/>
        <v>9.1499999999999986</v>
      </c>
      <c r="F46" s="25"/>
      <c r="G46" s="26">
        <v>15.12</v>
      </c>
      <c r="H46" s="26">
        <f t="shared" si="3"/>
        <v>0</v>
      </c>
    </row>
    <row r="47" spans="1:8" x14ac:dyDescent="0.25">
      <c r="A47" s="24" t="s">
        <v>39</v>
      </c>
      <c r="B47" s="25"/>
      <c r="C47" s="26">
        <v>3.1799999999999997</v>
      </c>
      <c r="D47" s="25"/>
      <c r="E47" s="27">
        <f t="shared" si="4"/>
        <v>9.1499999999999986</v>
      </c>
      <c r="F47" s="25"/>
      <c r="G47" s="26">
        <v>15.12</v>
      </c>
      <c r="H47" s="26">
        <f t="shared" si="3"/>
        <v>0</v>
      </c>
    </row>
    <row r="48" spans="1:8" x14ac:dyDescent="0.25">
      <c r="A48" s="24" t="s">
        <v>37</v>
      </c>
      <c r="B48" s="25"/>
      <c r="C48" s="26">
        <v>4.4400000000000004</v>
      </c>
      <c r="D48" s="25"/>
      <c r="E48" s="27">
        <f t="shared" si="4"/>
        <v>17.97</v>
      </c>
      <c r="F48" s="25"/>
      <c r="G48" s="26">
        <v>31.5</v>
      </c>
      <c r="H48" s="26">
        <f t="shared" si="3"/>
        <v>0</v>
      </c>
    </row>
    <row r="49" spans="1:8" x14ac:dyDescent="0.25">
      <c r="A49" s="24" t="s">
        <v>52</v>
      </c>
      <c r="B49" s="25"/>
      <c r="C49" s="26">
        <v>3.1799999999999997</v>
      </c>
      <c r="D49" s="25"/>
      <c r="E49" s="27">
        <f t="shared" si="4"/>
        <v>6.63</v>
      </c>
      <c r="F49" s="25"/>
      <c r="G49" s="26">
        <v>10.08</v>
      </c>
      <c r="H49" s="26">
        <f t="shared" si="3"/>
        <v>0</v>
      </c>
    </row>
    <row r="50" spans="1:8" x14ac:dyDescent="0.25">
      <c r="A50" s="24" t="s">
        <v>53</v>
      </c>
      <c r="B50" s="25"/>
      <c r="C50" s="26">
        <v>10.08</v>
      </c>
      <c r="D50" s="25"/>
      <c r="E50" s="27">
        <f t="shared" si="4"/>
        <v>36.54</v>
      </c>
      <c r="F50" s="25"/>
      <c r="G50" s="26">
        <v>63</v>
      </c>
      <c r="H50" s="26">
        <f t="shared" si="3"/>
        <v>0</v>
      </c>
    </row>
    <row r="51" spans="1:8" x14ac:dyDescent="0.25">
      <c r="A51" s="24" t="s">
        <v>54</v>
      </c>
      <c r="B51" s="25"/>
      <c r="C51" s="26">
        <v>12.6</v>
      </c>
      <c r="D51" s="25"/>
      <c r="E51" s="27">
        <f t="shared" si="4"/>
        <v>44.099999999999994</v>
      </c>
      <c r="F51" s="25"/>
      <c r="G51" s="26">
        <v>75.599999999999994</v>
      </c>
      <c r="H51" s="26">
        <f t="shared" si="3"/>
        <v>0</v>
      </c>
    </row>
    <row r="52" spans="1:8" x14ac:dyDescent="0.25">
      <c r="A52" s="24" t="s">
        <v>55</v>
      </c>
      <c r="B52" s="25"/>
      <c r="C52" s="26">
        <v>1.26</v>
      </c>
      <c r="D52" s="25"/>
      <c r="E52" s="27">
        <f t="shared" si="4"/>
        <v>2.5199999999999996</v>
      </c>
      <c r="F52" s="25"/>
      <c r="G52" s="26">
        <v>3.78</v>
      </c>
      <c r="H52" s="26">
        <f t="shared" si="3"/>
        <v>0</v>
      </c>
    </row>
    <row r="53" spans="1:8" x14ac:dyDescent="0.25">
      <c r="A53" s="24" t="s">
        <v>42</v>
      </c>
      <c r="B53" s="25"/>
      <c r="C53" s="26">
        <v>1.2</v>
      </c>
      <c r="D53" s="25"/>
      <c r="E53" s="27">
        <f t="shared" si="4"/>
        <v>6.6000000000000005</v>
      </c>
      <c r="F53" s="25"/>
      <c r="G53" s="26">
        <v>12</v>
      </c>
      <c r="H53" s="26">
        <f t="shared" si="3"/>
        <v>0</v>
      </c>
    </row>
    <row r="54" spans="1:8" x14ac:dyDescent="0.25">
      <c r="A54" s="24" t="s">
        <v>56</v>
      </c>
      <c r="B54" s="25"/>
      <c r="C54" s="26">
        <v>3.78</v>
      </c>
      <c r="D54" s="25"/>
      <c r="E54" s="27">
        <f t="shared" si="4"/>
        <v>6.93</v>
      </c>
      <c r="F54" s="25"/>
      <c r="G54" s="26">
        <v>10.08</v>
      </c>
      <c r="H54" s="26">
        <f t="shared" si="3"/>
        <v>0</v>
      </c>
    </row>
    <row r="55" spans="1:8" x14ac:dyDescent="0.25">
      <c r="A55" s="20" t="s">
        <v>57</v>
      </c>
      <c r="B55" s="21" t="s">
        <v>14</v>
      </c>
      <c r="C55" s="22" t="s">
        <v>15</v>
      </c>
      <c r="D55" s="21" t="s">
        <v>14</v>
      </c>
      <c r="E55" s="21" t="s">
        <v>16</v>
      </c>
      <c r="F55" s="21" t="s">
        <v>14</v>
      </c>
      <c r="G55" s="23" t="s">
        <v>17</v>
      </c>
      <c r="H55" s="21" t="s">
        <v>18</v>
      </c>
    </row>
    <row r="56" spans="1:8" x14ac:dyDescent="0.25">
      <c r="A56" s="24" t="s">
        <v>58</v>
      </c>
      <c r="B56" s="25"/>
      <c r="C56" s="26">
        <v>2.52</v>
      </c>
      <c r="D56" s="25"/>
      <c r="E56" s="27">
        <f t="shared" ref="E56" si="5">+(G56-C56)/2+C56</f>
        <v>6.3000000000000007</v>
      </c>
      <c r="F56" s="25"/>
      <c r="G56" s="26">
        <v>10.08</v>
      </c>
      <c r="H56" s="26">
        <f t="shared" ref="H56:H70" si="6">+(B56*C56)+(D56*E56)+(F56*G56)</f>
        <v>0</v>
      </c>
    </row>
    <row r="57" spans="1:8" x14ac:dyDescent="0.25">
      <c r="A57" s="24" t="s">
        <v>21</v>
      </c>
      <c r="B57" s="25"/>
      <c r="C57" s="26">
        <v>3.78</v>
      </c>
      <c r="D57" s="25"/>
      <c r="E57" s="27">
        <f t="shared" ref="E57:E70" si="7">+(G57-C57)/2+C57</f>
        <v>14.489999999999998</v>
      </c>
      <c r="F57" s="25"/>
      <c r="G57" s="26">
        <v>25.2</v>
      </c>
      <c r="H57" s="26">
        <f t="shared" si="6"/>
        <v>0</v>
      </c>
    </row>
    <row r="58" spans="1:8" x14ac:dyDescent="0.25">
      <c r="A58" s="24" t="s">
        <v>24</v>
      </c>
      <c r="B58" s="25"/>
      <c r="C58" s="26">
        <v>5.7</v>
      </c>
      <c r="D58" s="25"/>
      <c r="E58" s="27">
        <f t="shared" si="7"/>
        <v>15.45</v>
      </c>
      <c r="F58" s="25"/>
      <c r="G58" s="26">
        <v>25.2</v>
      </c>
      <c r="H58" s="26">
        <f t="shared" si="6"/>
        <v>0</v>
      </c>
    </row>
    <row r="59" spans="1:8" x14ac:dyDescent="0.25">
      <c r="A59" s="24" t="s">
        <v>25</v>
      </c>
      <c r="B59" s="25"/>
      <c r="C59" s="26">
        <v>4.4400000000000004</v>
      </c>
      <c r="D59" s="25"/>
      <c r="E59" s="27">
        <f t="shared" si="7"/>
        <v>9.7800000000000011</v>
      </c>
      <c r="F59" s="25"/>
      <c r="G59" s="26">
        <v>15.12</v>
      </c>
      <c r="H59" s="26">
        <f t="shared" si="6"/>
        <v>0</v>
      </c>
    </row>
    <row r="60" spans="1:8" x14ac:dyDescent="0.25">
      <c r="A60" s="24" t="s">
        <v>32</v>
      </c>
      <c r="B60" s="25"/>
      <c r="C60" s="26">
        <v>3.78</v>
      </c>
      <c r="D60" s="25"/>
      <c r="E60" s="27">
        <f t="shared" si="7"/>
        <v>17.64</v>
      </c>
      <c r="F60" s="25"/>
      <c r="G60" s="26">
        <v>31.5</v>
      </c>
      <c r="H60" s="26">
        <f t="shared" si="6"/>
        <v>0</v>
      </c>
    </row>
    <row r="61" spans="1:8" x14ac:dyDescent="0.25">
      <c r="A61" s="24" t="s">
        <v>59</v>
      </c>
      <c r="B61" s="25"/>
      <c r="C61" s="26">
        <v>4.4400000000000004</v>
      </c>
      <c r="D61" s="25"/>
      <c r="E61" s="27">
        <f t="shared" si="7"/>
        <v>9.7800000000000011</v>
      </c>
      <c r="F61" s="25"/>
      <c r="G61" s="26">
        <v>15.12</v>
      </c>
      <c r="H61" s="26">
        <f t="shared" si="6"/>
        <v>0</v>
      </c>
    </row>
    <row r="62" spans="1:8" x14ac:dyDescent="0.25">
      <c r="A62" s="24" t="s">
        <v>60</v>
      </c>
      <c r="B62" s="25"/>
      <c r="C62" s="26">
        <v>3.1799999999999997</v>
      </c>
      <c r="D62" s="25"/>
      <c r="E62" s="27">
        <f t="shared" si="7"/>
        <v>9.1499999999999986</v>
      </c>
      <c r="F62" s="25"/>
      <c r="G62" s="26">
        <v>15.12</v>
      </c>
      <c r="H62" s="26">
        <f t="shared" si="6"/>
        <v>0</v>
      </c>
    </row>
    <row r="63" spans="1:8" x14ac:dyDescent="0.25">
      <c r="A63" s="24" t="s">
        <v>61</v>
      </c>
      <c r="B63" s="25"/>
      <c r="C63" s="26">
        <v>5.04</v>
      </c>
      <c r="D63" s="25"/>
      <c r="E63" s="27">
        <f t="shared" si="7"/>
        <v>14.489999999999998</v>
      </c>
      <c r="F63" s="25"/>
      <c r="G63" s="26">
        <v>23.939999999999998</v>
      </c>
      <c r="H63" s="26">
        <f t="shared" si="6"/>
        <v>0</v>
      </c>
    </row>
    <row r="64" spans="1:8" x14ac:dyDescent="0.25">
      <c r="A64" s="24" t="s">
        <v>37</v>
      </c>
      <c r="B64" s="25"/>
      <c r="C64" s="26">
        <v>3.1799999999999997</v>
      </c>
      <c r="D64" s="25"/>
      <c r="E64" s="27">
        <f t="shared" si="7"/>
        <v>7.1099999999999994</v>
      </c>
      <c r="F64" s="25"/>
      <c r="G64" s="26">
        <v>11.04</v>
      </c>
      <c r="H64" s="26">
        <f t="shared" si="6"/>
        <v>0</v>
      </c>
    </row>
    <row r="65" spans="1:8" x14ac:dyDescent="0.25">
      <c r="A65" s="24" t="s">
        <v>38</v>
      </c>
      <c r="B65" s="25"/>
      <c r="C65" s="26">
        <v>1.92</v>
      </c>
      <c r="D65" s="25"/>
      <c r="E65" s="27">
        <f t="shared" si="7"/>
        <v>4.74</v>
      </c>
      <c r="F65" s="25"/>
      <c r="G65" s="26">
        <v>7.56</v>
      </c>
      <c r="H65" s="26">
        <f t="shared" si="6"/>
        <v>0</v>
      </c>
    </row>
    <row r="66" spans="1:8" x14ac:dyDescent="0.25">
      <c r="A66" s="24" t="s">
        <v>39</v>
      </c>
      <c r="B66" s="25"/>
      <c r="C66" s="26">
        <v>3.1799999999999997</v>
      </c>
      <c r="D66" s="25"/>
      <c r="E66" s="27">
        <f t="shared" si="7"/>
        <v>6.63</v>
      </c>
      <c r="F66" s="25"/>
      <c r="G66" s="26">
        <v>10.08</v>
      </c>
      <c r="H66" s="26">
        <f t="shared" si="6"/>
        <v>0</v>
      </c>
    </row>
    <row r="67" spans="1:8" x14ac:dyDescent="0.25">
      <c r="A67" s="24" t="s">
        <v>41</v>
      </c>
      <c r="B67" s="25"/>
      <c r="C67" s="26">
        <v>2.52</v>
      </c>
      <c r="D67" s="25"/>
      <c r="E67" s="27">
        <f t="shared" si="7"/>
        <v>6.3000000000000007</v>
      </c>
      <c r="F67" s="25"/>
      <c r="G67" s="26">
        <v>10.08</v>
      </c>
      <c r="H67" s="26">
        <f t="shared" si="6"/>
        <v>0</v>
      </c>
    </row>
    <row r="68" spans="1:8" x14ac:dyDescent="0.25">
      <c r="A68" s="24" t="s">
        <v>51</v>
      </c>
      <c r="B68" s="25"/>
      <c r="C68" s="26">
        <v>2.52</v>
      </c>
      <c r="D68" s="25"/>
      <c r="E68" s="27">
        <f t="shared" si="7"/>
        <v>5.0399999999999991</v>
      </c>
      <c r="F68" s="25"/>
      <c r="G68" s="26">
        <v>7.56</v>
      </c>
      <c r="H68" s="26">
        <f t="shared" si="6"/>
        <v>0</v>
      </c>
    </row>
    <row r="69" spans="1:8" x14ac:dyDescent="0.25">
      <c r="A69" s="24" t="s">
        <v>62</v>
      </c>
      <c r="B69" s="25"/>
      <c r="C69" s="26">
        <v>0.66</v>
      </c>
      <c r="D69" s="25"/>
      <c r="E69" s="27">
        <f t="shared" si="7"/>
        <v>1.29</v>
      </c>
      <c r="F69" s="25"/>
      <c r="G69" s="26">
        <v>1.92</v>
      </c>
      <c r="H69" s="26">
        <f t="shared" si="6"/>
        <v>0</v>
      </c>
    </row>
    <row r="70" spans="1:8" x14ac:dyDescent="0.25">
      <c r="A70" s="24" t="s">
        <v>63</v>
      </c>
      <c r="B70" s="25"/>
      <c r="C70" s="26">
        <v>1.26</v>
      </c>
      <c r="D70" s="25"/>
      <c r="E70" s="27">
        <f t="shared" si="7"/>
        <v>2.8500000000000005</v>
      </c>
      <c r="F70" s="25"/>
      <c r="G70" s="26">
        <v>4.4400000000000004</v>
      </c>
      <c r="H70" s="26">
        <f t="shared" si="6"/>
        <v>0</v>
      </c>
    </row>
    <row r="71" spans="1:8" x14ac:dyDescent="0.25">
      <c r="A71" s="20" t="s">
        <v>64</v>
      </c>
      <c r="B71" s="21" t="s">
        <v>14</v>
      </c>
      <c r="C71" s="22" t="s">
        <v>15</v>
      </c>
      <c r="D71" s="21" t="s">
        <v>14</v>
      </c>
      <c r="E71" s="21" t="s">
        <v>16</v>
      </c>
      <c r="F71" s="21" t="s">
        <v>14</v>
      </c>
      <c r="G71" s="23" t="s">
        <v>17</v>
      </c>
      <c r="H71" s="21" t="s">
        <v>18</v>
      </c>
    </row>
    <row r="72" spans="1:8" x14ac:dyDescent="0.25">
      <c r="A72" s="24" t="s">
        <v>65</v>
      </c>
      <c r="B72" s="25"/>
      <c r="C72" s="26">
        <v>3.1799999999999997</v>
      </c>
      <c r="D72" s="25"/>
      <c r="E72" s="27">
        <f t="shared" ref="E72" si="8">+(G72-C72)/2+C72</f>
        <v>6.63</v>
      </c>
      <c r="F72" s="25"/>
      <c r="G72" s="26">
        <v>10.08</v>
      </c>
      <c r="H72" s="26">
        <f t="shared" ref="H72:H80" si="9">+(B72*C72)+(D72*E72)+(F72*G72)</f>
        <v>0</v>
      </c>
    </row>
    <row r="73" spans="1:8" x14ac:dyDescent="0.25">
      <c r="A73" s="24" t="s">
        <v>66</v>
      </c>
      <c r="B73" s="25"/>
      <c r="C73" s="26">
        <v>3.78</v>
      </c>
      <c r="D73" s="25"/>
      <c r="E73" s="27">
        <f t="shared" ref="E73:E80" si="10">+(G73-C73)/2+C73</f>
        <v>17.009999999999998</v>
      </c>
      <c r="F73" s="25"/>
      <c r="G73" s="26">
        <v>30.24</v>
      </c>
      <c r="H73" s="26">
        <f t="shared" si="9"/>
        <v>0</v>
      </c>
    </row>
    <row r="74" spans="1:8" x14ac:dyDescent="0.25">
      <c r="A74" s="24" t="s">
        <v>67</v>
      </c>
      <c r="B74" s="25"/>
      <c r="C74" s="26">
        <v>18.899999999999999</v>
      </c>
      <c r="D74" s="25"/>
      <c r="E74" s="27">
        <f t="shared" si="10"/>
        <v>31.5</v>
      </c>
      <c r="F74" s="25"/>
      <c r="G74" s="26">
        <v>44.1</v>
      </c>
      <c r="H74" s="26">
        <f t="shared" si="9"/>
        <v>0</v>
      </c>
    </row>
    <row r="75" spans="1:8" x14ac:dyDescent="0.25">
      <c r="A75" s="24" t="s">
        <v>68</v>
      </c>
      <c r="B75" s="25"/>
      <c r="C75" s="26">
        <v>1.92</v>
      </c>
      <c r="D75" s="25"/>
      <c r="E75" s="27">
        <f t="shared" si="10"/>
        <v>8.52</v>
      </c>
      <c r="F75" s="25"/>
      <c r="G75" s="26">
        <v>15.12</v>
      </c>
      <c r="H75" s="26">
        <f t="shared" si="9"/>
        <v>0</v>
      </c>
    </row>
    <row r="76" spans="1:8" x14ac:dyDescent="0.25">
      <c r="A76" s="24" t="s">
        <v>69</v>
      </c>
      <c r="B76" s="25"/>
      <c r="C76" s="26">
        <v>8.2799999999999994</v>
      </c>
      <c r="D76" s="25"/>
      <c r="E76" s="27">
        <f t="shared" si="10"/>
        <v>29.339999999999996</v>
      </c>
      <c r="F76" s="25"/>
      <c r="G76" s="26">
        <v>50.4</v>
      </c>
      <c r="H76" s="26">
        <f t="shared" si="9"/>
        <v>0</v>
      </c>
    </row>
    <row r="77" spans="1:8" x14ac:dyDescent="0.25">
      <c r="A77" s="24" t="s">
        <v>70</v>
      </c>
      <c r="B77" s="25"/>
      <c r="C77" s="26">
        <v>2.52</v>
      </c>
      <c r="D77" s="25"/>
      <c r="E77" s="27">
        <f t="shared" si="10"/>
        <v>6.3000000000000007</v>
      </c>
      <c r="F77" s="25"/>
      <c r="G77" s="26">
        <v>10.08</v>
      </c>
      <c r="H77" s="26">
        <f t="shared" si="9"/>
        <v>0</v>
      </c>
    </row>
    <row r="78" spans="1:8" x14ac:dyDescent="0.25">
      <c r="A78" s="24" t="s">
        <v>71</v>
      </c>
      <c r="B78" s="25"/>
      <c r="C78" s="26">
        <v>2.52</v>
      </c>
      <c r="D78" s="25"/>
      <c r="E78" s="27">
        <f t="shared" si="10"/>
        <v>6.3000000000000007</v>
      </c>
      <c r="F78" s="25"/>
      <c r="G78" s="26">
        <v>10.08</v>
      </c>
      <c r="H78" s="26">
        <f t="shared" si="9"/>
        <v>0</v>
      </c>
    </row>
    <row r="79" spans="1:8" x14ac:dyDescent="0.25">
      <c r="A79" s="24" t="s">
        <v>72</v>
      </c>
      <c r="B79" s="25"/>
      <c r="C79" s="26">
        <v>1.92</v>
      </c>
      <c r="D79" s="25"/>
      <c r="E79" s="27">
        <f t="shared" si="10"/>
        <v>8.52</v>
      </c>
      <c r="F79" s="25"/>
      <c r="G79" s="26">
        <v>15.12</v>
      </c>
      <c r="H79" s="26">
        <f t="shared" si="9"/>
        <v>0</v>
      </c>
    </row>
    <row r="80" spans="1:8" x14ac:dyDescent="0.25">
      <c r="A80" s="24" t="s">
        <v>73</v>
      </c>
      <c r="B80" s="25"/>
      <c r="C80" s="26">
        <v>0.66</v>
      </c>
      <c r="D80" s="25"/>
      <c r="E80" s="27">
        <f t="shared" si="10"/>
        <v>2.85</v>
      </c>
      <c r="F80" s="25"/>
      <c r="G80" s="26">
        <v>5.04</v>
      </c>
      <c r="H80" s="26">
        <f t="shared" si="9"/>
        <v>0</v>
      </c>
    </row>
    <row r="81" spans="1:8" ht="25.5" x14ac:dyDescent="0.25">
      <c r="A81" s="28" t="s">
        <v>74</v>
      </c>
      <c r="B81" s="21" t="s">
        <v>14</v>
      </c>
      <c r="C81" s="22" t="s">
        <v>15</v>
      </c>
      <c r="D81" s="21" t="s">
        <v>14</v>
      </c>
      <c r="E81" s="21" t="s">
        <v>16</v>
      </c>
      <c r="F81" s="21" t="s">
        <v>14</v>
      </c>
      <c r="G81" s="23" t="s">
        <v>17</v>
      </c>
      <c r="H81" s="21" t="s">
        <v>18</v>
      </c>
    </row>
    <row r="82" spans="1:8" x14ac:dyDescent="0.25">
      <c r="A82" s="24" t="s">
        <v>75</v>
      </c>
      <c r="B82" s="25"/>
      <c r="C82" s="26">
        <v>18.899999999999999</v>
      </c>
      <c r="D82" s="25"/>
      <c r="E82" s="27">
        <f t="shared" ref="E82" si="11">+(G82-C82)/2+C82</f>
        <v>25.2</v>
      </c>
      <c r="F82" s="25"/>
      <c r="G82" s="26">
        <v>31.5</v>
      </c>
      <c r="H82" s="26">
        <f t="shared" ref="H82:H96" si="12">+(B82*C82)+(D82*E82)+(F82*G82)</f>
        <v>0</v>
      </c>
    </row>
    <row r="83" spans="1:8" x14ac:dyDescent="0.25">
      <c r="A83" s="24" t="s">
        <v>76</v>
      </c>
      <c r="B83" s="25"/>
      <c r="C83" s="26">
        <v>6.3</v>
      </c>
      <c r="D83" s="25"/>
      <c r="E83" s="27">
        <f t="shared" ref="E83:E96" si="13">+(G83-C83)/2+C83</f>
        <v>15.75</v>
      </c>
      <c r="F83" s="25"/>
      <c r="G83" s="26">
        <v>25.2</v>
      </c>
      <c r="H83" s="26">
        <f t="shared" si="12"/>
        <v>0</v>
      </c>
    </row>
    <row r="84" spans="1:8" x14ac:dyDescent="0.25">
      <c r="A84" s="29" t="s">
        <v>77</v>
      </c>
      <c r="B84" s="25"/>
      <c r="C84" s="26">
        <v>7.56</v>
      </c>
      <c r="D84" s="25"/>
      <c r="E84" s="27">
        <f t="shared" si="13"/>
        <v>13.23</v>
      </c>
      <c r="F84" s="25"/>
      <c r="G84" s="26">
        <v>18.899999999999999</v>
      </c>
      <c r="H84" s="26">
        <f t="shared" si="12"/>
        <v>0</v>
      </c>
    </row>
    <row r="85" spans="1:8" x14ac:dyDescent="0.25">
      <c r="A85" s="29" t="s">
        <v>78</v>
      </c>
      <c r="B85" s="25"/>
      <c r="C85" s="26">
        <v>9.48</v>
      </c>
      <c r="D85" s="25"/>
      <c r="E85" s="27">
        <f t="shared" si="13"/>
        <v>20.490000000000002</v>
      </c>
      <c r="F85" s="25"/>
      <c r="G85" s="26">
        <v>31.5</v>
      </c>
      <c r="H85" s="26">
        <f t="shared" si="12"/>
        <v>0</v>
      </c>
    </row>
    <row r="86" spans="1:8" x14ac:dyDescent="0.25">
      <c r="A86" s="29" t="s">
        <v>79</v>
      </c>
      <c r="B86" s="25"/>
      <c r="C86" s="26">
        <v>37.799999999999997</v>
      </c>
      <c r="D86" s="25"/>
      <c r="E86" s="27">
        <f t="shared" si="13"/>
        <v>66.150000000000006</v>
      </c>
      <c r="F86" s="25"/>
      <c r="G86" s="26">
        <v>94.5</v>
      </c>
      <c r="H86" s="26">
        <f t="shared" si="12"/>
        <v>0</v>
      </c>
    </row>
    <row r="87" spans="1:8" x14ac:dyDescent="0.25">
      <c r="A87" s="29" t="s">
        <v>80</v>
      </c>
      <c r="B87" s="25"/>
      <c r="C87" s="26">
        <v>0.66</v>
      </c>
      <c r="D87" s="25"/>
      <c r="E87" s="27">
        <f t="shared" si="13"/>
        <v>0.96</v>
      </c>
      <c r="F87" s="25"/>
      <c r="G87" s="26">
        <v>1.26</v>
      </c>
      <c r="H87" s="26">
        <f t="shared" si="12"/>
        <v>0</v>
      </c>
    </row>
    <row r="88" spans="1:8" x14ac:dyDescent="0.25">
      <c r="A88" s="29" t="s">
        <v>81</v>
      </c>
      <c r="B88" s="25"/>
      <c r="C88" s="26">
        <v>0.42</v>
      </c>
      <c r="D88" s="25"/>
      <c r="E88" s="27">
        <f t="shared" si="13"/>
        <v>0.69</v>
      </c>
      <c r="F88" s="25"/>
      <c r="G88" s="26">
        <v>0.96</v>
      </c>
      <c r="H88" s="26">
        <f t="shared" si="12"/>
        <v>0</v>
      </c>
    </row>
    <row r="89" spans="1:8" x14ac:dyDescent="0.25">
      <c r="A89" s="29" t="s">
        <v>82</v>
      </c>
      <c r="B89" s="25"/>
      <c r="C89" s="26">
        <v>0.48</v>
      </c>
      <c r="D89" s="25"/>
      <c r="E89" s="27">
        <f t="shared" si="13"/>
        <v>0.75</v>
      </c>
      <c r="F89" s="25"/>
      <c r="G89" s="26">
        <v>1.02</v>
      </c>
      <c r="H89" s="26">
        <f t="shared" si="12"/>
        <v>0</v>
      </c>
    </row>
    <row r="90" spans="1:8" x14ac:dyDescent="0.25">
      <c r="A90" s="29" t="s">
        <v>83</v>
      </c>
      <c r="B90" s="25"/>
      <c r="C90" s="26">
        <v>0.24</v>
      </c>
      <c r="D90" s="25"/>
      <c r="E90" s="27">
        <f t="shared" si="13"/>
        <v>0.3</v>
      </c>
      <c r="F90" s="25"/>
      <c r="G90" s="26">
        <v>0.36</v>
      </c>
      <c r="H90" s="26">
        <f t="shared" si="12"/>
        <v>0</v>
      </c>
    </row>
    <row r="91" spans="1:8" ht="25.5" x14ac:dyDescent="0.25">
      <c r="A91" s="29" t="s">
        <v>84</v>
      </c>
      <c r="B91" s="25"/>
      <c r="C91" s="26">
        <v>6.3</v>
      </c>
      <c r="D91" s="25"/>
      <c r="E91" s="27">
        <f t="shared" si="13"/>
        <v>15.75</v>
      </c>
      <c r="F91" s="25"/>
      <c r="G91" s="26">
        <v>25.2</v>
      </c>
      <c r="H91" s="26">
        <f t="shared" si="12"/>
        <v>0</v>
      </c>
    </row>
    <row r="92" spans="1:8" x14ac:dyDescent="0.25">
      <c r="A92" s="29" t="s">
        <v>85</v>
      </c>
      <c r="B92" s="25"/>
      <c r="C92" s="26">
        <v>0.42</v>
      </c>
      <c r="D92" s="25"/>
      <c r="E92" s="27">
        <f t="shared" si="13"/>
        <v>0.69</v>
      </c>
      <c r="F92" s="25"/>
      <c r="G92" s="26">
        <v>0.96</v>
      </c>
      <c r="H92" s="26">
        <f t="shared" si="12"/>
        <v>0</v>
      </c>
    </row>
    <row r="93" spans="1:8" x14ac:dyDescent="0.25">
      <c r="A93" s="29" t="s">
        <v>86</v>
      </c>
      <c r="B93" s="25"/>
      <c r="C93" s="26">
        <v>1.26</v>
      </c>
      <c r="D93" s="25"/>
      <c r="E93" s="27">
        <f t="shared" si="13"/>
        <v>2.5199999999999996</v>
      </c>
      <c r="F93" s="25"/>
      <c r="G93" s="26">
        <v>3.78</v>
      </c>
      <c r="H93" s="26">
        <f t="shared" si="12"/>
        <v>0</v>
      </c>
    </row>
    <row r="94" spans="1:8" x14ac:dyDescent="0.25">
      <c r="A94" s="29" t="s">
        <v>87</v>
      </c>
      <c r="B94" s="25"/>
      <c r="C94" s="26">
        <v>1.26</v>
      </c>
      <c r="D94" s="25"/>
      <c r="E94" s="27">
        <f t="shared" si="13"/>
        <v>2.5199999999999996</v>
      </c>
      <c r="F94" s="25"/>
      <c r="G94" s="26">
        <v>3.78</v>
      </c>
      <c r="H94" s="26">
        <f t="shared" si="12"/>
        <v>0</v>
      </c>
    </row>
    <row r="95" spans="1:8" x14ac:dyDescent="0.25">
      <c r="A95" s="29" t="s">
        <v>88</v>
      </c>
      <c r="B95" s="25"/>
      <c r="C95" s="26">
        <v>1.26</v>
      </c>
      <c r="D95" s="25"/>
      <c r="E95" s="27">
        <f t="shared" si="13"/>
        <v>2.5199999999999996</v>
      </c>
      <c r="F95" s="25"/>
      <c r="G95" s="26">
        <v>3.78</v>
      </c>
      <c r="H95" s="26">
        <f t="shared" si="12"/>
        <v>0</v>
      </c>
    </row>
    <row r="96" spans="1:8" x14ac:dyDescent="0.25">
      <c r="A96" s="29" t="s">
        <v>89</v>
      </c>
      <c r="B96" s="25"/>
      <c r="C96" s="26">
        <v>1.26</v>
      </c>
      <c r="D96" s="25"/>
      <c r="E96" s="27">
        <f t="shared" si="13"/>
        <v>2.5199999999999996</v>
      </c>
      <c r="F96" s="25"/>
      <c r="G96" s="26">
        <v>3.78</v>
      </c>
      <c r="H96" s="26">
        <f t="shared" si="12"/>
        <v>0</v>
      </c>
    </row>
    <row r="97" spans="1:8" x14ac:dyDescent="0.25">
      <c r="A97" s="20" t="s">
        <v>90</v>
      </c>
      <c r="B97" s="21" t="s">
        <v>14</v>
      </c>
      <c r="C97" s="22" t="s">
        <v>15</v>
      </c>
      <c r="D97" s="21" t="s">
        <v>14</v>
      </c>
      <c r="E97" s="21" t="s">
        <v>16</v>
      </c>
      <c r="F97" s="21" t="s">
        <v>14</v>
      </c>
      <c r="G97" s="23" t="s">
        <v>17</v>
      </c>
      <c r="H97" s="21" t="s">
        <v>18</v>
      </c>
    </row>
    <row r="98" spans="1:8" x14ac:dyDescent="0.25">
      <c r="A98" s="24" t="s">
        <v>91</v>
      </c>
      <c r="B98" s="25"/>
      <c r="C98" s="26">
        <v>18.899999999999999</v>
      </c>
      <c r="D98" s="25"/>
      <c r="E98" s="27">
        <f t="shared" ref="E98" si="14">+(G98-C98)/2+C98</f>
        <v>50.399999999999991</v>
      </c>
      <c r="F98" s="25"/>
      <c r="G98" s="26">
        <v>81.899999999999991</v>
      </c>
      <c r="H98" s="26">
        <f t="shared" ref="H98:H105" si="15">+(B98*C98)+(D98*E98)+(F98*G98)</f>
        <v>0</v>
      </c>
    </row>
    <row r="99" spans="1:8" x14ac:dyDescent="0.25">
      <c r="A99" s="24" t="s">
        <v>92</v>
      </c>
      <c r="B99" s="25"/>
      <c r="C99" s="26">
        <v>6.3</v>
      </c>
      <c r="D99" s="25"/>
      <c r="E99" s="27">
        <f t="shared" ref="E99:E105" si="16">+(G99-C99)/2+C99</f>
        <v>18.899999999999999</v>
      </c>
      <c r="F99" s="25"/>
      <c r="G99" s="26">
        <v>31.5</v>
      </c>
      <c r="H99" s="26">
        <f t="shared" si="15"/>
        <v>0</v>
      </c>
    </row>
    <row r="100" spans="1:8" x14ac:dyDescent="0.25">
      <c r="A100" s="24" t="s">
        <v>93</v>
      </c>
      <c r="B100" s="25"/>
      <c r="C100" s="26">
        <v>12.6</v>
      </c>
      <c r="D100" s="25"/>
      <c r="E100" s="27">
        <f t="shared" si="16"/>
        <v>31.5</v>
      </c>
      <c r="F100" s="25"/>
      <c r="G100" s="26">
        <v>50.4</v>
      </c>
      <c r="H100" s="26">
        <f t="shared" si="15"/>
        <v>0</v>
      </c>
    </row>
    <row r="101" spans="1:8" x14ac:dyDescent="0.25">
      <c r="A101" s="24" t="s">
        <v>94</v>
      </c>
      <c r="B101" s="25"/>
      <c r="C101" s="26">
        <v>18.899999999999999</v>
      </c>
      <c r="D101" s="25"/>
      <c r="E101" s="27">
        <f t="shared" si="16"/>
        <v>72.449999999999989</v>
      </c>
      <c r="F101" s="25"/>
      <c r="G101" s="26">
        <v>126</v>
      </c>
      <c r="H101" s="26">
        <f t="shared" si="15"/>
        <v>0</v>
      </c>
    </row>
    <row r="102" spans="1:8" x14ac:dyDescent="0.25">
      <c r="A102" s="24" t="s">
        <v>95</v>
      </c>
      <c r="B102" s="25"/>
      <c r="C102" s="26">
        <v>25.2</v>
      </c>
      <c r="D102" s="25"/>
      <c r="E102" s="27">
        <f t="shared" si="16"/>
        <v>107.10000000000001</v>
      </c>
      <c r="F102" s="25"/>
      <c r="G102" s="26">
        <v>189</v>
      </c>
      <c r="H102" s="26">
        <f t="shared" si="15"/>
        <v>0</v>
      </c>
    </row>
    <row r="103" spans="1:8" x14ac:dyDescent="0.25">
      <c r="A103" s="24" t="s">
        <v>96</v>
      </c>
      <c r="B103" s="25"/>
      <c r="C103" s="26">
        <v>6.3</v>
      </c>
      <c r="D103" s="25"/>
      <c r="E103" s="27">
        <f t="shared" si="16"/>
        <v>15.75</v>
      </c>
      <c r="F103" s="25"/>
      <c r="G103" s="26">
        <v>25.2</v>
      </c>
      <c r="H103" s="26">
        <f t="shared" si="15"/>
        <v>0</v>
      </c>
    </row>
    <row r="104" spans="1:8" x14ac:dyDescent="0.25">
      <c r="A104" s="24" t="s">
        <v>97</v>
      </c>
      <c r="B104" s="25"/>
      <c r="C104" s="26">
        <v>6.3</v>
      </c>
      <c r="D104" s="25"/>
      <c r="E104" s="27">
        <f t="shared" si="16"/>
        <v>28.35</v>
      </c>
      <c r="F104" s="25"/>
      <c r="G104" s="26">
        <v>50.4</v>
      </c>
      <c r="H104" s="26">
        <f t="shared" si="15"/>
        <v>0</v>
      </c>
    </row>
    <row r="105" spans="1:8" x14ac:dyDescent="0.25">
      <c r="A105" s="24" t="s">
        <v>98</v>
      </c>
      <c r="B105" s="25"/>
      <c r="C105" s="26">
        <v>18.899999999999999</v>
      </c>
      <c r="D105" s="25"/>
      <c r="E105" s="27">
        <f t="shared" si="16"/>
        <v>66.150000000000006</v>
      </c>
      <c r="F105" s="25"/>
      <c r="G105" s="26">
        <v>113.39999999999999</v>
      </c>
      <c r="H105" s="26">
        <f t="shared" si="15"/>
        <v>0</v>
      </c>
    </row>
    <row r="106" spans="1:8" x14ac:dyDescent="0.25">
      <c r="A106" s="20" t="s">
        <v>99</v>
      </c>
      <c r="B106" s="21" t="s">
        <v>14</v>
      </c>
      <c r="C106" s="22" t="s">
        <v>15</v>
      </c>
      <c r="D106" s="21" t="s">
        <v>14</v>
      </c>
      <c r="E106" s="21" t="s">
        <v>16</v>
      </c>
      <c r="F106" s="21" t="s">
        <v>14</v>
      </c>
      <c r="G106" s="23" t="s">
        <v>17</v>
      </c>
      <c r="H106" s="21" t="s">
        <v>18</v>
      </c>
    </row>
    <row r="107" spans="1:8" x14ac:dyDescent="0.25">
      <c r="A107" s="24" t="s">
        <v>100</v>
      </c>
      <c r="B107" s="25"/>
      <c r="C107" s="26">
        <v>25.2</v>
      </c>
      <c r="D107" s="25"/>
      <c r="E107" s="27">
        <f t="shared" ref="E107" si="17">+(G107-C107)/2+C107</f>
        <v>59.849999999999994</v>
      </c>
      <c r="F107" s="25"/>
      <c r="G107" s="26">
        <v>94.5</v>
      </c>
      <c r="H107" s="26">
        <f t="shared" ref="H107:H123" si="18">+(B107*C107)+(D107*E107)+(F107*G107)</f>
        <v>0</v>
      </c>
    </row>
    <row r="108" spans="1:8" x14ac:dyDescent="0.25">
      <c r="A108" s="24" t="s">
        <v>101</v>
      </c>
      <c r="B108" s="25"/>
      <c r="C108" s="26">
        <v>18.899999999999999</v>
      </c>
      <c r="D108" s="25"/>
      <c r="E108" s="27">
        <f t="shared" ref="E108:E123" si="19">+(G108-C108)/2+C108</f>
        <v>40.950000000000003</v>
      </c>
      <c r="F108" s="25"/>
      <c r="G108" s="26">
        <v>63</v>
      </c>
      <c r="H108" s="26">
        <f t="shared" si="18"/>
        <v>0</v>
      </c>
    </row>
    <row r="109" spans="1:8" x14ac:dyDescent="0.25">
      <c r="A109" s="24" t="s">
        <v>102</v>
      </c>
      <c r="B109" s="25"/>
      <c r="C109" s="26">
        <v>126</v>
      </c>
      <c r="D109" s="25"/>
      <c r="E109" s="27">
        <f t="shared" si="19"/>
        <v>189</v>
      </c>
      <c r="F109" s="25"/>
      <c r="G109" s="26">
        <v>252</v>
      </c>
      <c r="H109" s="26">
        <f t="shared" si="18"/>
        <v>0</v>
      </c>
    </row>
    <row r="110" spans="1:8" x14ac:dyDescent="0.25">
      <c r="A110" s="24" t="s">
        <v>103</v>
      </c>
      <c r="B110" s="25"/>
      <c r="C110" s="26">
        <v>189.06</v>
      </c>
      <c r="D110" s="25"/>
      <c r="E110" s="27">
        <f t="shared" si="19"/>
        <v>409.53</v>
      </c>
      <c r="F110" s="25"/>
      <c r="G110" s="26">
        <v>630</v>
      </c>
      <c r="H110" s="26">
        <f t="shared" si="18"/>
        <v>0</v>
      </c>
    </row>
    <row r="111" spans="1:8" x14ac:dyDescent="0.25">
      <c r="A111" s="24" t="s">
        <v>104</v>
      </c>
      <c r="B111" s="25"/>
      <c r="C111" s="26">
        <v>31.5</v>
      </c>
      <c r="D111" s="25"/>
      <c r="E111" s="27">
        <f t="shared" si="19"/>
        <v>78.75</v>
      </c>
      <c r="F111" s="25"/>
      <c r="G111" s="26">
        <v>126</v>
      </c>
      <c r="H111" s="26">
        <f t="shared" si="18"/>
        <v>0</v>
      </c>
    </row>
    <row r="112" spans="1:8" x14ac:dyDescent="0.25">
      <c r="A112" s="24" t="s">
        <v>105</v>
      </c>
      <c r="B112" s="25"/>
      <c r="C112" s="26">
        <v>63</v>
      </c>
      <c r="D112" s="25"/>
      <c r="E112" s="27">
        <f t="shared" si="19"/>
        <v>157.5</v>
      </c>
      <c r="F112" s="25"/>
      <c r="G112" s="26">
        <v>252</v>
      </c>
      <c r="H112" s="26">
        <f t="shared" si="18"/>
        <v>0</v>
      </c>
    </row>
    <row r="113" spans="1:8" x14ac:dyDescent="0.25">
      <c r="A113" s="24" t="s">
        <v>106</v>
      </c>
      <c r="B113" s="25"/>
      <c r="C113" s="26">
        <v>31.5</v>
      </c>
      <c r="D113" s="25"/>
      <c r="E113" s="27">
        <f t="shared" si="19"/>
        <v>63</v>
      </c>
      <c r="F113" s="25"/>
      <c r="G113" s="26">
        <v>94.5</v>
      </c>
      <c r="H113" s="26">
        <f t="shared" si="18"/>
        <v>0</v>
      </c>
    </row>
    <row r="114" spans="1:8" x14ac:dyDescent="0.25">
      <c r="A114" s="24" t="s">
        <v>107</v>
      </c>
      <c r="B114" s="25"/>
      <c r="C114" s="26">
        <v>126</v>
      </c>
      <c r="D114" s="25"/>
      <c r="E114" s="27">
        <f t="shared" si="19"/>
        <v>220.5</v>
      </c>
      <c r="F114" s="25"/>
      <c r="G114" s="26">
        <v>315</v>
      </c>
      <c r="H114" s="26">
        <f t="shared" si="18"/>
        <v>0</v>
      </c>
    </row>
    <row r="115" spans="1:8" x14ac:dyDescent="0.25">
      <c r="A115" s="24" t="s">
        <v>108</v>
      </c>
      <c r="B115" s="25"/>
      <c r="C115" s="26">
        <v>12.6</v>
      </c>
      <c r="D115" s="25"/>
      <c r="E115" s="27">
        <f t="shared" si="19"/>
        <v>69.3</v>
      </c>
      <c r="F115" s="25"/>
      <c r="G115" s="26">
        <v>126</v>
      </c>
      <c r="H115" s="26">
        <f t="shared" si="18"/>
        <v>0</v>
      </c>
    </row>
    <row r="116" spans="1:8" x14ac:dyDescent="0.25">
      <c r="A116" s="24" t="s">
        <v>109</v>
      </c>
      <c r="B116" s="25"/>
      <c r="C116" s="26">
        <v>6.3</v>
      </c>
      <c r="D116" s="25"/>
      <c r="E116" s="27">
        <f t="shared" si="19"/>
        <v>18.899999999999999</v>
      </c>
      <c r="F116" s="25"/>
      <c r="G116" s="26">
        <v>31.5</v>
      </c>
      <c r="H116" s="26">
        <f t="shared" si="18"/>
        <v>0</v>
      </c>
    </row>
    <row r="117" spans="1:8" x14ac:dyDescent="0.25">
      <c r="A117" s="24" t="s">
        <v>110</v>
      </c>
      <c r="B117" s="25"/>
      <c r="C117" s="26">
        <v>31.5</v>
      </c>
      <c r="D117" s="25"/>
      <c r="E117" s="27">
        <f t="shared" si="19"/>
        <v>72.449999999999989</v>
      </c>
      <c r="F117" s="25"/>
      <c r="G117" s="26">
        <v>113.39999999999999</v>
      </c>
      <c r="H117" s="26">
        <f t="shared" si="18"/>
        <v>0</v>
      </c>
    </row>
    <row r="118" spans="1:8" x14ac:dyDescent="0.25">
      <c r="A118" s="24" t="s">
        <v>111</v>
      </c>
      <c r="B118" s="25"/>
      <c r="C118" s="26">
        <v>18.899999999999999</v>
      </c>
      <c r="D118" s="25"/>
      <c r="E118" s="27">
        <f t="shared" si="19"/>
        <v>56.699999999999996</v>
      </c>
      <c r="F118" s="25"/>
      <c r="G118" s="26">
        <v>94.5</v>
      </c>
      <c r="H118" s="26">
        <f t="shared" si="18"/>
        <v>0</v>
      </c>
    </row>
    <row r="119" spans="1:8" x14ac:dyDescent="0.25">
      <c r="A119" s="24" t="s">
        <v>112</v>
      </c>
      <c r="B119" s="25"/>
      <c r="C119" s="26">
        <v>63</v>
      </c>
      <c r="D119" s="25"/>
      <c r="E119" s="27">
        <f t="shared" si="19"/>
        <v>126</v>
      </c>
      <c r="F119" s="25"/>
      <c r="G119" s="26">
        <v>189</v>
      </c>
      <c r="H119" s="26">
        <f t="shared" si="18"/>
        <v>0</v>
      </c>
    </row>
    <row r="120" spans="1:8" x14ac:dyDescent="0.25">
      <c r="A120" s="24" t="s">
        <v>113</v>
      </c>
      <c r="B120" s="25"/>
      <c r="C120" s="26">
        <v>31.5</v>
      </c>
      <c r="D120" s="25"/>
      <c r="E120" s="27">
        <f t="shared" si="19"/>
        <v>63</v>
      </c>
      <c r="F120" s="25"/>
      <c r="G120" s="26">
        <v>94.5</v>
      </c>
      <c r="H120" s="26">
        <f t="shared" si="18"/>
        <v>0</v>
      </c>
    </row>
    <row r="121" spans="1:8" x14ac:dyDescent="0.25">
      <c r="A121" s="24" t="s">
        <v>114</v>
      </c>
      <c r="B121" s="25"/>
      <c r="C121" s="26">
        <v>9.48</v>
      </c>
      <c r="D121" s="25"/>
      <c r="E121" s="27">
        <f t="shared" si="19"/>
        <v>26.790000000000003</v>
      </c>
      <c r="F121" s="25"/>
      <c r="G121" s="26">
        <v>44.1</v>
      </c>
      <c r="H121" s="26">
        <f t="shared" si="18"/>
        <v>0</v>
      </c>
    </row>
    <row r="122" spans="1:8" x14ac:dyDescent="0.25">
      <c r="A122" s="24" t="s">
        <v>115</v>
      </c>
      <c r="B122" s="25"/>
      <c r="C122" s="26">
        <v>25.2</v>
      </c>
      <c r="D122" s="25"/>
      <c r="E122" s="27">
        <f t="shared" si="19"/>
        <v>50.399999999999991</v>
      </c>
      <c r="F122" s="25"/>
      <c r="G122" s="26">
        <v>75.599999999999994</v>
      </c>
      <c r="H122" s="26">
        <f t="shared" si="18"/>
        <v>0</v>
      </c>
    </row>
    <row r="123" spans="1:8" x14ac:dyDescent="0.25">
      <c r="A123" s="24" t="s">
        <v>116</v>
      </c>
      <c r="B123" s="25"/>
      <c r="C123" s="26">
        <v>31.5</v>
      </c>
      <c r="D123" s="25"/>
      <c r="E123" s="27">
        <f t="shared" si="19"/>
        <v>63</v>
      </c>
      <c r="F123" s="25"/>
      <c r="G123" s="26">
        <v>94.5</v>
      </c>
      <c r="H123" s="26">
        <f t="shared" si="18"/>
        <v>0</v>
      </c>
    </row>
    <row r="124" spans="1:8" x14ac:dyDescent="0.25">
      <c r="A124" s="20" t="s">
        <v>117</v>
      </c>
      <c r="B124" s="21" t="s">
        <v>14</v>
      </c>
      <c r="C124" s="22" t="s">
        <v>15</v>
      </c>
      <c r="D124" s="21" t="s">
        <v>14</v>
      </c>
      <c r="E124" s="21" t="s">
        <v>16</v>
      </c>
      <c r="F124" s="21" t="s">
        <v>14</v>
      </c>
      <c r="G124" s="23" t="s">
        <v>17</v>
      </c>
      <c r="H124" s="21" t="s">
        <v>18</v>
      </c>
    </row>
    <row r="125" spans="1:8" x14ac:dyDescent="0.25">
      <c r="A125" s="24" t="s">
        <v>118</v>
      </c>
      <c r="B125" s="25"/>
      <c r="C125" s="26">
        <v>25.2</v>
      </c>
      <c r="D125" s="25"/>
      <c r="E125" s="27">
        <f t="shared" ref="E125" si="20">+(G125-C125)/2+C125</f>
        <v>69.3</v>
      </c>
      <c r="F125" s="25"/>
      <c r="G125" s="26">
        <v>113.39999999999999</v>
      </c>
      <c r="H125" s="26">
        <f t="shared" ref="H125:H176" si="21">+(B125*C125)+(D125*E125)+(F125*G125)</f>
        <v>0</v>
      </c>
    </row>
    <row r="126" spans="1:8" x14ac:dyDescent="0.25">
      <c r="A126" s="24" t="s">
        <v>119</v>
      </c>
      <c r="B126" s="25"/>
      <c r="C126" s="26">
        <v>37.799999999999997</v>
      </c>
      <c r="D126" s="25"/>
      <c r="E126" s="27">
        <f t="shared" ref="E126:E176" si="22">+(G126-C126)/2+C126</f>
        <v>66.150000000000006</v>
      </c>
      <c r="F126" s="25"/>
      <c r="G126" s="26">
        <v>94.5</v>
      </c>
      <c r="H126" s="26">
        <f t="shared" si="21"/>
        <v>0</v>
      </c>
    </row>
    <row r="127" spans="1:8" x14ac:dyDescent="0.25">
      <c r="A127" s="24" t="s">
        <v>120</v>
      </c>
      <c r="B127" s="25"/>
      <c r="C127" s="26">
        <v>12.6</v>
      </c>
      <c r="D127" s="25"/>
      <c r="E127" s="27">
        <f t="shared" si="22"/>
        <v>18.899999999999999</v>
      </c>
      <c r="F127" s="25"/>
      <c r="G127" s="26">
        <v>25.2</v>
      </c>
      <c r="H127" s="26">
        <f t="shared" si="21"/>
        <v>0</v>
      </c>
    </row>
    <row r="128" spans="1:8" x14ac:dyDescent="0.25">
      <c r="A128" s="24" t="s">
        <v>121</v>
      </c>
      <c r="B128" s="25"/>
      <c r="C128" s="26">
        <v>63</v>
      </c>
      <c r="D128" s="25"/>
      <c r="E128" s="27">
        <f t="shared" si="22"/>
        <v>138.6</v>
      </c>
      <c r="F128" s="25"/>
      <c r="G128" s="26">
        <v>214.2</v>
      </c>
      <c r="H128" s="26">
        <f t="shared" si="21"/>
        <v>0</v>
      </c>
    </row>
    <row r="129" spans="1:8" x14ac:dyDescent="0.25">
      <c r="A129" s="24" t="s">
        <v>122</v>
      </c>
      <c r="B129" s="25"/>
      <c r="C129" s="26">
        <v>44.1</v>
      </c>
      <c r="D129" s="25"/>
      <c r="E129" s="27">
        <f t="shared" si="22"/>
        <v>85.050000000000011</v>
      </c>
      <c r="F129" s="25"/>
      <c r="G129" s="26">
        <v>126</v>
      </c>
      <c r="H129" s="26">
        <f t="shared" si="21"/>
        <v>0</v>
      </c>
    </row>
    <row r="130" spans="1:8" x14ac:dyDescent="0.25">
      <c r="A130" s="24" t="s">
        <v>123</v>
      </c>
      <c r="B130" s="25"/>
      <c r="C130" s="26">
        <v>31.5</v>
      </c>
      <c r="D130" s="25"/>
      <c r="E130" s="27">
        <f t="shared" si="22"/>
        <v>75</v>
      </c>
      <c r="F130" s="25"/>
      <c r="G130" s="26">
        <v>118.5</v>
      </c>
      <c r="H130" s="26">
        <f t="shared" si="21"/>
        <v>0</v>
      </c>
    </row>
    <row r="131" spans="1:8" x14ac:dyDescent="0.25">
      <c r="A131" s="24" t="s">
        <v>124</v>
      </c>
      <c r="B131" s="25"/>
      <c r="C131" s="26">
        <v>18.899999999999999</v>
      </c>
      <c r="D131" s="25"/>
      <c r="E131" s="27">
        <f t="shared" si="22"/>
        <v>40.950000000000003</v>
      </c>
      <c r="F131" s="25"/>
      <c r="G131" s="26">
        <v>63</v>
      </c>
      <c r="H131" s="26">
        <f t="shared" si="21"/>
        <v>0</v>
      </c>
    </row>
    <row r="132" spans="1:8" x14ac:dyDescent="0.25">
      <c r="A132" s="24" t="s">
        <v>125</v>
      </c>
      <c r="B132" s="25"/>
      <c r="C132" s="26">
        <v>107.1</v>
      </c>
      <c r="D132" s="25"/>
      <c r="E132" s="27">
        <f t="shared" si="22"/>
        <v>242.54999999999998</v>
      </c>
      <c r="F132" s="25"/>
      <c r="G132" s="26">
        <v>378</v>
      </c>
      <c r="H132" s="26">
        <f t="shared" si="21"/>
        <v>0</v>
      </c>
    </row>
    <row r="133" spans="1:8" x14ac:dyDescent="0.25">
      <c r="A133" s="24" t="s">
        <v>126</v>
      </c>
      <c r="B133" s="25"/>
      <c r="C133" s="26">
        <v>107.1</v>
      </c>
      <c r="D133" s="25"/>
      <c r="E133" s="27">
        <f t="shared" si="22"/>
        <v>242.54999999999998</v>
      </c>
      <c r="F133" s="25"/>
      <c r="G133" s="26">
        <v>378</v>
      </c>
      <c r="H133" s="26">
        <f t="shared" si="21"/>
        <v>0</v>
      </c>
    </row>
    <row r="134" spans="1:8" x14ac:dyDescent="0.25">
      <c r="A134" s="24" t="s">
        <v>127</v>
      </c>
      <c r="B134" s="25"/>
      <c r="C134" s="26">
        <v>31.5</v>
      </c>
      <c r="D134" s="25"/>
      <c r="E134" s="27">
        <f t="shared" si="22"/>
        <v>78.75</v>
      </c>
      <c r="F134" s="25"/>
      <c r="G134" s="26">
        <v>126</v>
      </c>
      <c r="H134" s="26">
        <f t="shared" si="21"/>
        <v>0</v>
      </c>
    </row>
    <row r="135" spans="1:8" x14ac:dyDescent="0.25">
      <c r="A135" s="24" t="s">
        <v>128</v>
      </c>
      <c r="B135" s="25"/>
      <c r="C135" s="26">
        <v>6.3</v>
      </c>
      <c r="D135" s="25"/>
      <c r="E135" s="27">
        <f t="shared" si="22"/>
        <v>66.150000000000006</v>
      </c>
      <c r="F135" s="25"/>
      <c r="G135" s="26">
        <v>126</v>
      </c>
      <c r="H135" s="26">
        <f t="shared" si="21"/>
        <v>0</v>
      </c>
    </row>
    <row r="136" spans="1:8" x14ac:dyDescent="0.25">
      <c r="A136" s="24" t="s">
        <v>129</v>
      </c>
      <c r="B136" s="25"/>
      <c r="C136" s="26">
        <v>31.5</v>
      </c>
      <c r="D136" s="25"/>
      <c r="E136" s="27">
        <f t="shared" si="22"/>
        <v>63</v>
      </c>
      <c r="F136" s="25"/>
      <c r="G136" s="26">
        <v>94.5</v>
      </c>
      <c r="H136" s="26">
        <f t="shared" si="21"/>
        <v>0</v>
      </c>
    </row>
    <row r="137" spans="1:8" x14ac:dyDescent="0.25">
      <c r="A137" s="24" t="s">
        <v>130</v>
      </c>
      <c r="B137" s="25"/>
      <c r="C137" s="26">
        <v>18.899999999999999</v>
      </c>
      <c r="D137" s="25"/>
      <c r="E137" s="27">
        <f t="shared" si="22"/>
        <v>50.399999999999991</v>
      </c>
      <c r="F137" s="25"/>
      <c r="G137" s="26">
        <v>81.899999999999991</v>
      </c>
      <c r="H137" s="26">
        <f t="shared" si="21"/>
        <v>0</v>
      </c>
    </row>
    <row r="138" spans="1:8" x14ac:dyDescent="0.25">
      <c r="A138" s="24" t="s">
        <v>131</v>
      </c>
      <c r="B138" s="25"/>
      <c r="C138" s="26">
        <v>25.2</v>
      </c>
      <c r="D138" s="25"/>
      <c r="E138" s="27">
        <f t="shared" si="22"/>
        <v>75.599999999999994</v>
      </c>
      <c r="F138" s="25"/>
      <c r="G138" s="26">
        <v>126</v>
      </c>
      <c r="H138" s="26">
        <f t="shared" si="21"/>
        <v>0</v>
      </c>
    </row>
    <row r="139" spans="1:8" x14ac:dyDescent="0.25">
      <c r="A139" s="24" t="s">
        <v>132</v>
      </c>
      <c r="B139" s="25"/>
      <c r="C139" s="26">
        <v>31.5</v>
      </c>
      <c r="D139" s="25"/>
      <c r="E139" s="27">
        <f t="shared" si="22"/>
        <v>103.95</v>
      </c>
      <c r="F139" s="25"/>
      <c r="G139" s="26">
        <v>176.4</v>
      </c>
      <c r="H139" s="26">
        <f t="shared" si="21"/>
        <v>0</v>
      </c>
    </row>
    <row r="140" spans="1:8" x14ac:dyDescent="0.25">
      <c r="A140" s="24" t="s">
        <v>133</v>
      </c>
      <c r="B140" s="25"/>
      <c r="C140" s="26">
        <v>56.699999999999996</v>
      </c>
      <c r="D140" s="25"/>
      <c r="E140" s="27">
        <f t="shared" si="22"/>
        <v>85.05</v>
      </c>
      <c r="F140" s="25"/>
      <c r="G140" s="26">
        <v>113.39999999999999</v>
      </c>
      <c r="H140" s="26">
        <f t="shared" si="21"/>
        <v>0</v>
      </c>
    </row>
    <row r="141" spans="1:8" x14ac:dyDescent="0.25">
      <c r="A141" s="24" t="s">
        <v>134</v>
      </c>
      <c r="B141" s="25"/>
      <c r="C141" s="26">
        <v>94.5</v>
      </c>
      <c r="D141" s="25"/>
      <c r="E141" s="27">
        <f t="shared" si="22"/>
        <v>141.75</v>
      </c>
      <c r="F141" s="25"/>
      <c r="G141" s="26">
        <v>189</v>
      </c>
      <c r="H141" s="26">
        <f t="shared" si="21"/>
        <v>0</v>
      </c>
    </row>
    <row r="142" spans="1:8" x14ac:dyDescent="0.25">
      <c r="A142" s="24" t="s">
        <v>135</v>
      </c>
      <c r="B142" s="25"/>
      <c r="C142" s="26">
        <v>12.6</v>
      </c>
      <c r="D142" s="25"/>
      <c r="E142" s="27">
        <f t="shared" si="22"/>
        <v>37.799999999999997</v>
      </c>
      <c r="F142" s="25"/>
      <c r="G142" s="26">
        <v>63</v>
      </c>
      <c r="H142" s="26">
        <f t="shared" si="21"/>
        <v>0</v>
      </c>
    </row>
    <row r="143" spans="1:8" x14ac:dyDescent="0.25">
      <c r="A143" s="24" t="s">
        <v>136</v>
      </c>
      <c r="B143" s="25"/>
      <c r="C143" s="26">
        <v>63</v>
      </c>
      <c r="D143" s="25"/>
      <c r="E143" s="27">
        <f t="shared" si="22"/>
        <v>94.5</v>
      </c>
      <c r="F143" s="25"/>
      <c r="G143" s="26">
        <v>126</v>
      </c>
      <c r="H143" s="26">
        <f t="shared" si="21"/>
        <v>0</v>
      </c>
    </row>
    <row r="144" spans="1:8" x14ac:dyDescent="0.25">
      <c r="A144" s="24" t="s">
        <v>137</v>
      </c>
      <c r="B144" s="25"/>
      <c r="C144" s="26">
        <v>37.799999999999997</v>
      </c>
      <c r="D144" s="25"/>
      <c r="E144" s="27">
        <f t="shared" si="22"/>
        <v>75.599999999999994</v>
      </c>
      <c r="F144" s="25"/>
      <c r="G144" s="26">
        <v>113.39999999999999</v>
      </c>
      <c r="H144" s="26">
        <f t="shared" si="21"/>
        <v>0</v>
      </c>
    </row>
    <row r="145" spans="1:8" x14ac:dyDescent="0.25">
      <c r="A145" s="24" t="s">
        <v>138</v>
      </c>
      <c r="B145" s="25"/>
      <c r="C145" s="26">
        <v>9.48</v>
      </c>
      <c r="D145" s="25"/>
      <c r="E145" s="27">
        <f t="shared" si="22"/>
        <v>29.94</v>
      </c>
      <c r="F145" s="25"/>
      <c r="G145" s="26">
        <v>50.4</v>
      </c>
      <c r="H145" s="26">
        <f t="shared" si="21"/>
        <v>0</v>
      </c>
    </row>
    <row r="146" spans="1:8" x14ac:dyDescent="0.25">
      <c r="A146" s="24" t="s">
        <v>139</v>
      </c>
      <c r="B146" s="25"/>
      <c r="C146" s="26">
        <v>25.2</v>
      </c>
      <c r="D146" s="25"/>
      <c r="E146" s="27">
        <f t="shared" si="22"/>
        <v>50.399999999999991</v>
      </c>
      <c r="F146" s="25"/>
      <c r="G146" s="26">
        <v>75.599999999999994</v>
      </c>
      <c r="H146" s="26">
        <f t="shared" si="21"/>
        <v>0</v>
      </c>
    </row>
    <row r="147" spans="1:8" x14ac:dyDescent="0.25">
      <c r="A147" s="24" t="s">
        <v>140</v>
      </c>
      <c r="B147" s="25"/>
      <c r="C147" s="26">
        <v>63</v>
      </c>
      <c r="D147" s="25"/>
      <c r="E147" s="27">
        <f t="shared" si="22"/>
        <v>110.25</v>
      </c>
      <c r="F147" s="25"/>
      <c r="G147" s="26">
        <v>157.5</v>
      </c>
      <c r="H147" s="26">
        <f t="shared" si="21"/>
        <v>0</v>
      </c>
    </row>
    <row r="148" spans="1:8" x14ac:dyDescent="0.25">
      <c r="A148" s="24" t="s">
        <v>141</v>
      </c>
      <c r="B148" s="25"/>
      <c r="C148" s="26">
        <v>9.48</v>
      </c>
      <c r="D148" s="25"/>
      <c r="E148" s="27">
        <f t="shared" si="22"/>
        <v>18.600000000000001</v>
      </c>
      <c r="F148" s="25"/>
      <c r="G148" s="26">
        <v>27.720000000000002</v>
      </c>
      <c r="H148" s="26">
        <f t="shared" si="21"/>
        <v>0</v>
      </c>
    </row>
    <row r="149" spans="1:8" x14ac:dyDescent="0.25">
      <c r="A149" s="24" t="s">
        <v>142</v>
      </c>
      <c r="B149" s="25"/>
      <c r="C149" s="26">
        <v>12.6</v>
      </c>
      <c r="D149" s="25"/>
      <c r="E149" s="27">
        <f t="shared" si="22"/>
        <v>37.799999999999997</v>
      </c>
      <c r="F149" s="25"/>
      <c r="G149" s="26">
        <v>63</v>
      </c>
      <c r="H149" s="26">
        <f t="shared" si="21"/>
        <v>0</v>
      </c>
    </row>
    <row r="150" spans="1:8" x14ac:dyDescent="0.25">
      <c r="A150" s="24" t="s">
        <v>143</v>
      </c>
      <c r="B150" s="25"/>
      <c r="C150" s="26">
        <v>44.1</v>
      </c>
      <c r="D150" s="25"/>
      <c r="E150" s="27">
        <f t="shared" si="22"/>
        <v>69.3</v>
      </c>
      <c r="F150" s="25"/>
      <c r="G150" s="26">
        <v>94.5</v>
      </c>
      <c r="H150" s="26">
        <f t="shared" si="21"/>
        <v>0</v>
      </c>
    </row>
    <row r="151" spans="1:8" x14ac:dyDescent="0.25">
      <c r="A151" s="24" t="s">
        <v>144</v>
      </c>
      <c r="B151" s="25"/>
      <c r="C151" s="26">
        <v>31.5</v>
      </c>
      <c r="D151" s="25"/>
      <c r="E151" s="27">
        <f t="shared" si="22"/>
        <v>53.55</v>
      </c>
      <c r="F151" s="25"/>
      <c r="G151" s="26">
        <v>75.599999999999994</v>
      </c>
      <c r="H151" s="26">
        <f t="shared" si="21"/>
        <v>0</v>
      </c>
    </row>
    <row r="152" spans="1:8" x14ac:dyDescent="0.25">
      <c r="A152" s="24" t="s">
        <v>145</v>
      </c>
      <c r="B152" s="25"/>
      <c r="C152" s="26">
        <v>31.5</v>
      </c>
      <c r="D152" s="25"/>
      <c r="E152" s="27">
        <f t="shared" si="22"/>
        <v>63</v>
      </c>
      <c r="F152" s="25"/>
      <c r="G152" s="26">
        <v>94.5</v>
      </c>
      <c r="H152" s="26">
        <f t="shared" si="21"/>
        <v>0</v>
      </c>
    </row>
    <row r="153" spans="1:8" x14ac:dyDescent="0.25">
      <c r="A153" s="24" t="s">
        <v>146</v>
      </c>
      <c r="B153" s="25"/>
      <c r="C153" s="26">
        <v>3.1799999999999997</v>
      </c>
      <c r="D153" s="25"/>
      <c r="E153" s="27">
        <f t="shared" si="22"/>
        <v>7.89</v>
      </c>
      <c r="F153" s="25"/>
      <c r="G153" s="26">
        <v>12.6</v>
      </c>
      <c r="H153" s="26">
        <f t="shared" si="21"/>
        <v>0</v>
      </c>
    </row>
    <row r="154" spans="1:8" x14ac:dyDescent="0.25">
      <c r="A154" s="24" t="s">
        <v>147</v>
      </c>
      <c r="B154" s="25"/>
      <c r="C154" s="26">
        <v>44.1</v>
      </c>
      <c r="D154" s="25"/>
      <c r="E154" s="27">
        <f t="shared" si="22"/>
        <v>69.3</v>
      </c>
      <c r="F154" s="25"/>
      <c r="G154" s="26">
        <v>94.5</v>
      </c>
      <c r="H154" s="26">
        <f t="shared" si="21"/>
        <v>0</v>
      </c>
    </row>
    <row r="155" spans="1:8" x14ac:dyDescent="0.25">
      <c r="A155" s="24" t="s">
        <v>148</v>
      </c>
      <c r="B155" s="25"/>
      <c r="C155" s="26">
        <v>18.899999999999999</v>
      </c>
      <c r="D155" s="25"/>
      <c r="E155" s="27">
        <f t="shared" si="22"/>
        <v>31.5</v>
      </c>
      <c r="F155" s="25"/>
      <c r="G155" s="26">
        <v>44.1</v>
      </c>
      <c r="H155" s="26">
        <f t="shared" si="21"/>
        <v>0</v>
      </c>
    </row>
    <row r="156" spans="1:8" x14ac:dyDescent="0.25">
      <c r="A156" s="24" t="s">
        <v>149</v>
      </c>
      <c r="B156" s="25"/>
      <c r="C156" s="26">
        <v>94.5</v>
      </c>
      <c r="D156" s="25"/>
      <c r="E156" s="27">
        <f t="shared" si="22"/>
        <v>173.25</v>
      </c>
      <c r="F156" s="25"/>
      <c r="G156" s="26">
        <v>252</v>
      </c>
      <c r="H156" s="26">
        <f t="shared" si="21"/>
        <v>0</v>
      </c>
    </row>
    <row r="157" spans="1:8" x14ac:dyDescent="0.25">
      <c r="A157" s="24" t="s">
        <v>150</v>
      </c>
      <c r="B157" s="25"/>
      <c r="C157" s="26">
        <v>94.5</v>
      </c>
      <c r="D157" s="25"/>
      <c r="E157" s="27">
        <f t="shared" si="22"/>
        <v>173.25</v>
      </c>
      <c r="F157" s="25"/>
      <c r="G157" s="26">
        <v>252</v>
      </c>
      <c r="H157" s="26">
        <f t="shared" si="21"/>
        <v>0</v>
      </c>
    </row>
    <row r="158" spans="1:8" x14ac:dyDescent="0.25">
      <c r="A158" s="24" t="s">
        <v>151</v>
      </c>
      <c r="B158" s="25"/>
      <c r="C158" s="26">
        <v>6.3</v>
      </c>
      <c r="D158" s="25"/>
      <c r="E158" s="27">
        <f t="shared" si="22"/>
        <v>129.15</v>
      </c>
      <c r="F158" s="25"/>
      <c r="G158" s="26">
        <v>252</v>
      </c>
      <c r="H158" s="26">
        <f t="shared" si="21"/>
        <v>0</v>
      </c>
    </row>
    <row r="159" spans="1:8" x14ac:dyDescent="0.25">
      <c r="A159" s="24" t="s">
        <v>152</v>
      </c>
      <c r="B159" s="25"/>
      <c r="C159" s="26">
        <v>18.899999999999999</v>
      </c>
      <c r="D159" s="25"/>
      <c r="E159" s="27">
        <f t="shared" si="22"/>
        <v>34.65</v>
      </c>
      <c r="F159" s="25"/>
      <c r="G159" s="26">
        <v>50.4</v>
      </c>
      <c r="H159" s="26">
        <f t="shared" si="21"/>
        <v>0</v>
      </c>
    </row>
    <row r="160" spans="1:8" x14ac:dyDescent="0.25">
      <c r="A160" s="24" t="s">
        <v>153</v>
      </c>
      <c r="B160" s="25"/>
      <c r="C160" s="26">
        <v>18.899999999999999</v>
      </c>
      <c r="D160" s="25"/>
      <c r="E160" s="27">
        <f t="shared" si="22"/>
        <v>28.349999999999998</v>
      </c>
      <c r="F160" s="25"/>
      <c r="G160" s="26">
        <v>37.799999999999997</v>
      </c>
      <c r="H160" s="26">
        <f t="shared" si="21"/>
        <v>0</v>
      </c>
    </row>
    <row r="161" spans="1:8" x14ac:dyDescent="0.25">
      <c r="A161" s="24" t="s">
        <v>154</v>
      </c>
      <c r="B161" s="25"/>
      <c r="C161" s="26">
        <v>25.2</v>
      </c>
      <c r="D161" s="25"/>
      <c r="E161" s="27">
        <f t="shared" si="22"/>
        <v>59.849999999999994</v>
      </c>
      <c r="F161" s="25"/>
      <c r="G161" s="26">
        <v>94.5</v>
      </c>
      <c r="H161" s="26">
        <f t="shared" si="21"/>
        <v>0</v>
      </c>
    </row>
    <row r="162" spans="1:8" ht="26.25" x14ac:dyDescent="0.25">
      <c r="A162" s="24" t="s">
        <v>155</v>
      </c>
      <c r="B162" s="25"/>
      <c r="C162" s="26">
        <v>37.799999999999997</v>
      </c>
      <c r="D162" s="25"/>
      <c r="E162" s="27">
        <f t="shared" si="22"/>
        <v>144.89999999999998</v>
      </c>
      <c r="F162" s="25"/>
      <c r="G162" s="26">
        <v>252</v>
      </c>
      <c r="H162" s="26">
        <f t="shared" si="21"/>
        <v>0</v>
      </c>
    </row>
    <row r="163" spans="1:8" x14ac:dyDescent="0.25">
      <c r="A163" s="24" t="s">
        <v>156</v>
      </c>
      <c r="B163" s="25"/>
      <c r="C163" s="26">
        <v>12.6</v>
      </c>
      <c r="D163" s="25"/>
      <c r="E163" s="27">
        <f t="shared" si="22"/>
        <v>53.550000000000004</v>
      </c>
      <c r="F163" s="25"/>
      <c r="G163" s="26">
        <v>94.5</v>
      </c>
      <c r="H163" s="26">
        <f t="shared" si="21"/>
        <v>0</v>
      </c>
    </row>
    <row r="164" spans="1:8" x14ac:dyDescent="0.25">
      <c r="A164" s="24" t="s">
        <v>157</v>
      </c>
      <c r="B164" s="25"/>
      <c r="C164" s="26">
        <v>25.2</v>
      </c>
      <c r="D164" s="25"/>
      <c r="E164" s="27">
        <f t="shared" si="22"/>
        <v>69.3</v>
      </c>
      <c r="F164" s="25"/>
      <c r="G164" s="26">
        <v>113.39999999999999</v>
      </c>
      <c r="H164" s="26">
        <f t="shared" si="21"/>
        <v>0</v>
      </c>
    </row>
    <row r="165" spans="1:8" x14ac:dyDescent="0.25">
      <c r="A165" s="24" t="s">
        <v>158</v>
      </c>
      <c r="B165" s="25"/>
      <c r="C165" s="26">
        <v>94.5</v>
      </c>
      <c r="D165" s="25"/>
      <c r="E165" s="27">
        <f t="shared" si="22"/>
        <v>204.75</v>
      </c>
      <c r="F165" s="25"/>
      <c r="G165" s="26">
        <v>315</v>
      </c>
      <c r="H165" s="26">
        <f t="shared" si="21"/>
        <v>0</v>
      </c>
    </row>
    <row r="166" spans="1:8" x14ac:dyDescent="0.25">
      <c r="A166" s="24" t="s">
        <v>159</v>
      </c>
      <c r="B166" s="25"/>
      <c r="C166" s="26">
        <v>9.48</v>
      </c>
      <c r="D166" s="25"/>
      <c r="E166" s="27">
        <f t="shared" si="22"/>
        <v>36.239999999999995</v>
      </c>
      <c r="F166" s="25"/>
      <c r="G166" s="26">
        <v>63</v>
      </c>
      <c r="H166" s="26">
        <f t="shared" si="21"/>
        <v>0</v>
      </c>
    </row>
    <row r="167" spans="1:8" x14ac:dyDescent="0.25">
      <c r="A167" s="24" t="s">
        <v>160</v>
      </c>
      <c r="B167" s="25"/>
      <c r="C167" s="26">
        <v>63</v>
      </c>
      <c r="D167" s="25"/>
      <c r="E167" s="27">
        <f t="shared" si="22"/>
        <v>119.7</v>
      </c>
      <c r="F167" s="25"/>
      <c r="G167" s="26">
        <v>176.4</v>
      </c>
      <c r="H167" s="26">
        <f t="shared" si="21"/>
        <v>0</v>
      </c>
    </row>
    <row r="168" spans="1:8" x14ac:dyDescent="0.25">
      <c r="A168" s="24" t="s">
        <v>161</v>
      </c>
      <c r="B168" s="25"/>
      <c r="C168" s="26">
        <v>44.1</v>
      </c>
      <c r="D168" s="25"/>
      <c r="E168" s="27">
        <f t="shared" si="22"/>
        <v>148.05000000000001</v>
      </c>
      <c r="F168" s="25"/>
      <c r="G168" s="26">
        <v>252</v>
      </c>
      <c r="H168" s="26">
        <f t="shared" si="21"/>
        <v>0</v>
      </c>
    </row>
    <row r="169" spans="1:8" x14ac:dyDescent="0.25">
      <c r="A169" s="24" t="s">
        <v>162</v>
      </c>
      <c r="B169" s="25"/>
      <c r="C169" s="26">
        <v>31.5</v>
      </c>
      <c r="D169" s="25"/>
      <c r="E169" s="27">
        <f t="shared" si="22"/>
        <v>53.55</v>
      </c>
      <c r="F169" s="25"/>
      <c r="G169" s="26">
        <v>75.599999999999994</v>
      </c>
      <c r="H169" s="26">
        <f t="shared" si="21"/>
        <v>0</v>
      </c>
    </row>
    <row r="170" spans="1:8" x14ac:dyDescent="0.25">
      <c r="A170" s="24" t="s">
        <v>163</v>
      </c>
      <c r="B170" s="25"/>
      <c r="C170" s="26">
        <v>94.5</v>
      </c>
      <c r="D170" s="25"/>
      <c r="E170" s="27">
        <f t="shared" si="22"/>
        <v>189</v>
      </c>
      <c r="F170" s="25"/>
      <c r="G170" s="26">
        <v>283.5</v>
      </c>
      <c r="H170" s="26">
        <f t="shared" si="21"/>
        <v>0</v>
      </c>
    </row>
    <row r="171" spans="1:8" x14ac:dyDescent="0.25">
      <c r="A171" s="24" t="s">
        <v>164</v>
      </c>
      <c r="B171" s="25"/>
      <c r="C171" s="26">
        <v>6.3</v>
      </c>
      <c r="D171" s="25"/>
      <c r="E171" s="27">
        <f t="shared" si="22"/>
        <v>47.25</v>
      </c>
      <c r="F171" s="25"/>
      <c r="G171" s="26">
        <v>88.2</v>
      </c>
      <c r="H171" s="26">
        <f t="shared" si="21"/>
        <v>0</v>
      </c>
    </row>
    <row r="172" spans="1:8" x14ac:dyDescent="0.25">
      <c r="A172" s="24" t="s">
        <v>165</v>
      </c>
      <c r="B172" s="25"/>
      <c r="C172" s="26">
        <v>25.2</v>
      </c>
      <c r="D172" s="25"/>
      <c r="E172" s="27">
        <f t="shared" si="22"/>
        <v>75.599999999999994</v>
      </c>
      <c r="F172" s="25"/>
      <c r="G172" s="26">
        <v>126</v>
      </c>
      <c r="H172" s="26">
        <f t="shared" si="21"/>
        <v>0</v>
      </c>
    </row>
    <row r="173" spans="1:8" x14ac:dyDescent="0.25">
      <c r="A173" s="24" t="s">
        <v>166</v>
      </c>
      <c r="B173" s="25"/>
      <c r="C173" s="26">
        <v>63</v>
      </c>
      <c r="D173" s="25"/>
      <c r="E173" s="27">
        <f t="shared" si="22"/>
        <v>126</v>
      </c>
      <c r="F173" s="25"/>
      <c r="G173" s="26">
        <v>189</v>
      </c>
      <c r="H173" s="26">
        <f t="shared" si="21"/>
        <v>0</v>
      </c>
    </row>
    <row r="174" spans="1:8" x14ac:dyDescent="0.25">
      <c r="A174" s="24" t="s">
        <v>167</v>
      </c>
      <c r="B174" s="25"/>
      <c r="C174" s="26">
        <v>18.899999999999999</v>
      </c>
      <c r="D174" s="25"/>
      <c r="E174" s="27">
        <f t="shared" si="22"/>
        <v>34.65</v>
      </c>
      <c r="F174" s="25"/>
      <c r="G174" s="26">
        <v>50.4</v>
      </c>
      <c r="H174" s="26">
        <f t="shared" si="21"/>
        <v>0</v>
      </c>
    </row>
    <row r="175" spans="1:8" x14ac:dyDescent="0.25">
      <c r="A175" s="24" t="s">
        <v>168</v>
      </c>
      <c r="B175" s="25"/>
      <c r="C175" s="26">
        <v>37.799999999999997</v>
      </c>
      <c r="D175" s="25"/>
      <c r="E175" s="27">
        <f t="shared" si="22"/>
        <v>75.599999999999994</v>
      </c>
      <c r="F175" s="25"/>
      <c r="G175" s="26">
        <v>113.39999999999999</v>
      </c>
      <c r="H175" s="26">
        <f t="shared" si="21"/>
        <v>0</v>
      </c>
    </row>
    <row r="176" spans="1:8" x14ac:dyDescent="0.25">
      <c r="A176" s="24" t="s">
        <v>169</v>
      </c>
      <c r="B176" s="30"/>
      <c r="C176" s="26">
        <v>189</v>
      </c>
      <c r="D176" s="25"/>
      <c r="E176" s="27">
        <f t="shared" si="22"/>
        <v>299.25</v>
      </c>
      <c r="F176" s="25"/>
      <c r="G176" s="26">
        <v>409.5</v>
      </c>
      <c r="H176" s="26">
        <f t="shared" si="21"/>
        <v>0</v>
      </c>
    </row>
    <row r="177" spans="1:8" ht="38.25" x14ac:dyDescent="0.25">
      <c r="A177" s="31" t="s">
        <v>170</v>
      </c>
      <c r="B177" s="32"/>
      <c r="C177" s="33"/>
      <c r="D177" s="32"/>
      <c r="E177" s="32"/>
      <c r="F177" s="21" t="s">
        <v>14</v>
      </c>
      <c r="G177" s="34" t="s">
        <v>171</v>
      </c>
      <c r="H177" s="21" t="s">
        <v>18</v>
      </c>
    </row>
    <row r="178" spans="1:8" x14ac:dyDescent="0.25">
      <c r="A178" s="35" t="s">
        <v>172</v>
      </c>
      <c r="B178" s="36"/>
      <c r="C178" s="37"/>
      <c r="D178" s="36"/>
      <c r="E178" s="36"/>
      <c r="F178" s="25"/>
      <c r="G178" s="38">
        <v>0</v>
      </c>
      <c r="H178" s="39">
        <f>+(F178*G178)</f>
        <v>0</v>
      </c>
    </row>
    <row r="179" spans="1:8" x14ac:dyDescent="0.25">
      <c r="A179" s="35" t="s">
        <v>172</v>
      </c>
      <c r="B179" s="36"/>
      <c r="C179" s="37"/>
      <c r="D179" s="36"/>
      <c r="E179" s="36"/>
      <c r="F179" s="25"/>
      <c r="G179" s="38">
        <v>0</v>
      </c>
      <c r="H179" s="39">
        <f t="shared" ref="H179:H201" si="23">+(F179*G179)</f>
        <v>0</v>
      </c>
    </row>
    <row r="180" spans="1:8" x14ac:dyDescent="0.25">
      <c r="A180" s="35" t="s">
        <v>172</v>
      </c>
      <c r="B180" s="36"/>
      <c r="C180" s="37"/>
      <c r="D180" s="36"/>
      <c r="E180" s="36"/>
      <c r="F180" s="25"/>
      <c r="G180" s="38">
        <v>0</v>
      </c>
      <c r="H180" s="39">
        <f t="shared" si="23"/>
        <v>0</v>
      </c>
    </row>
    <row r="181" spans="1:8" x14ac:dyDescent="0.25">
      <c r="A181" s="35" t="s">
        <v>172</v>
      </c>
      <c r="B181" s="36"/>
      <c r="C181" s="37"/>
      <c r="D181" s="36"/>
      <c r="E181" s="36"/>
      <c r="F181" s="25"/>
      <c r="G181" s="38">
        <v>0</v>
      </c>
      <c r="H181" s="39">
        <f t="shared" si="23"/>
        <v>0</v>
      </c>
    </row>
    <row r="182" spans="1:8" x14ac:dyDescent="0.25">
      <c r="A182" s="35" t="s">
        <v>172</v>
      </c>
      <c r="B182" s="36"/>
      <c r="C182" s="37"/>
      <c r="D182" s="36"/>
      <c r="E182" s="36"/>
      <c r="F182" s="25"/>
      <c r="G182" s="38">
        <v>0</v>
      </c>
      <c r="H182" s="39">
        <f t="shared" si="23"/>
        <v>0</v>
      </c>
    </row>
    <row r="183" spans="1:8" x14ac:dyDescent="0.25">
      <c r="A183" s="35" t="s">
        <v>172</v>
      </c>
      <c r="B183" s="36"/>
      <c r="C183" s="37"/>
      <c r="D183" s="36"/>
      <c r="E183" s="36"/>
      <c r="F183" s="25"/>
      <c r="G183" s="38">
        <v>0</v>
      </c>
      <c r="H183" s="39">
        <f t="shared" si="23"/>
        <v>0</v>
      </c>
    </row>
    <row r="184" spans="1:8" x14ac:dyDescent="0.25">
      <c r="A184" s="35" t="s">
        <v>172</v>
      </c>
      <c r="B184" s="36"/>
      <c r="C184" s="37"/>
      <c r="D184" s="36"/>
      <c r="E184" s="36"/>
      <c r="F184" s="25"/>
      <c r="G184" s="38">
        <v>0</v>
      </c>
      <c r="H184" s="39">
        <f t="shared" si="23"/>
        <v>0</v>
      </c>
    </row>
    <row r="185" spans="1:8" x14ac:dyDescent="0.25">
      <c r="A185" s="35" t="s">
        <v>172</v>
      </c>
      <c r="B185" s="36"/>
      <c r="C185" s="37"/>
      <c r="D185" s="36"/>
      <c r="E185" s="36"/>
      <c r="F185" s="25"/>
      <c r="G185" s="38">
        <v>0</v>
      </c>
      <c r="H185" s="39">
        <f t="shared" si="23"/>
        <v>0</v>
      </c>
    </row>
    <row r="186" spans="1:8" x14ac:dyDescent="0.25">
      <c r="A186" s="35" t="s">
        <v>172</v>
      </c>
      <c r="B186" s="36"/>
      <c r="C186" s="37"/>
      <c r="D186" s="36"/>
      <c r="E186" s="36"/>
      <c r="F186" s="25"/>
      <c r="G186" s="38">
        <v>0</v>
      </c>
      <c r="H186" s="39">
        <f t="shared" si="23"/>
        <v>0</v>
      </c>
    </row>
    <row r="187" spans="1:8" x14ac:dyDescent="0.25">
      <c r="A187" s="35" t="s">
        <v>172</v>
      </c>
      <c r="B187" s="36"/>
      <c r="C187" s="37"/>
      <c r="D187" s="36"/>
      <c r="E187" s="36"/>
      <c r="F187" s="25"/>
      <c r="G187" s="38">
        <v>0</v>
      </c>
      <c r="H187" s="39">
        <f t="shared" si="23"/>
        <v>0</v>
      </c>
    </row>
    <row r="188" spans="1:8" x14ac:dyDescent="0.25">
      <c r="A188" s="35" t="s">
        <v>172</v>
      </c>
      <c r="B188" s="36"/>
      <c r="C188" s="37"/>
      <c r="D188" s="36"/>
      <c r="E188" s="36"/>
      <c r="F188" s="25"/>
      <c r="G188" s="38">
        <v>0</v>
      </c>
      <c r="H188" s="39">
        <f t="shared" si="23"/>
        <v>0</v>
      </c>
    </row>
    <row r="189" spans="1:8" x14ac:dyDescent="0.25">
      <c r="A189" s="35" t="s">
        <v>172</v>
      </c>
      <c r="B189" s="36"/>
      <c r="C189" s="37"/>
      <c r="D189" s="36"/>
      <c r="E189" s="36"/>
      <c r="F189" s="25"/>
      <c r="G189" s="38">
        <v>0</v>
      </c>
      <c r="H189" s="39">
        <f t="shared" si="23"/>
        <v>0</v>
      </c>
    </row>
    <row r="190" spans="1:8" x14ac:dyDescent="0.25">
      <c r="A190" s="35" t="s">
        <v>172</v>
      </c>
      <c r="B190" s="36"/>
      <c r="C190" s="37"/>
      <c r="D190" s="36"/>
      <c r="E190" s="36"/>
      <c r="F190" s="25"/>
      <c r="G190" s="38">
        <v>0</v>
      </c>
      <c r="H190" s="39">
        <f t="shared" si="23"/>
        <v>0</v>
      </c>
    </row>
    <row r="191" spans="1:8" x14ac:dyDescent="0.25">
      <c r="A191" s="35" t="s">
        <v>172</v>
      </c>
      <c r="B191" s="36"/>
      <c r="C191" s="37"/>
      <c r="D191" s="36"/>
      <c r="E191" s="36"/>
      <c r="F191" s="25"/>
      <c r="G191" s="38">
        <v>0</v>
      </c>
      <c r="H191" s="39">
        <f t="shared" si="23"/>
        <v>0</v>
      </c>
    </row>
    <row r="192" spans="1:8" x14ac:dyDescent="0.25">
      <c r="A192" s="35" t="s">
        <v>172</v>
      </c>
      <c r="B192" s="36"/>
      <c r="C192" s="37"/>
      <c r="D192" s="36"/>
      <c r="E192" s="36"/>
      <c r="F192" s="25"/>
      <c r="G192" s="38">
        <v>0</v>
      </c>
      <c r="H192" s="39">
        <f t="shared" si="23"/>
        <v>0</v>
      </c>
    </row>
    <row r="193" spans="1:8" x14ac:dyDescent="0.25">
      <c r="A193" s="35" t="s">
        <v>172</v>
      </c>
      <c r="B193" s="36"/>
      <c r="C193" s="37"/>
      <c r="D193" s="36"/>
      <c r="E193" s="36"/>
      <c r="F193" s="25"/>
      <c r="G193" s="38">
        <v>0</v>
      </c>
      <c r="H193" s="39">
        <f t="shared" si="23"/>
        <v>0</v>
      </c>
    </row>
    <row r="194" spans="1:8" x14ac:dyDescent="0.25">
      <c r="A194" s="35" t="s">
        <v>172</v>
      </c>
      <c r="B194" s="36"/>
      <c r="C194" s="37"/>
      <c r="D194" s="36"/>
      <c r="E194" s="36"/>
      <c r="F194" s="25"/>
      <c r="G194" s="38">
        <v>0</v>
      </c>
      <c r="H194" s="39">
        <f t="shared" si="23"/>
        <v>0</v>
      </c>
    </row>
    <row r="195" spans="1:8" x14ac:dyDescent="0.25">
      <c r="A195" s="35" t="s">
        <v>172</v>
      </c>
      <c r="B195" s="36"/>
      <c r="C195" s="37"/>
      <c r="D195" s="36"/>
      <c r="E195" s="36"/>
      <c r="F195" s="25"/>
      <c r="G195" s="38">
        <v>0</v>
      </c>
      <c r="H195" s="39">
        <f t="shared" si="23"/>
        <v>0</v>
      </c>
    </row>
    <row r="196" spans="1:8" x14ac:dyDescent="0.25">
      <c r="A196" s="35" t="s">
        <v>172</v>
      </c>
      <c r="B196" s="36"/>
      <c r="C196" s="37"/>
      <c r="D196" s="36"/>
      <c r="E196" s="36"/>
      <c r="F196" s="25"/>
      <c r="G196" s="38">
        <v>0</v>
      </c>
      <c r="H196" s="39">
        <f t="shared" si="23"/>
        <v>0</v>
      </c>
    </row>
    <row r="197" spans="1:8" x14ac:dyDescent="0.25">
      <c r="A197" s="35" t="s">
        <v>172</v>
      </c>
      <c r="B197" s="36"/>
      <c r="C197" s="37"/>
      <c r="D197" s="36"/>
      <c r="E197" s="36"/>
      <c r="F197" s="25"/>
      <c r="G197" s="38">
        <v>0</v>
      </c>
      <c r="H197" s="39">
        <f t="shared" si="23"/>
        <v>0</v>
      </c>
    </row>
    <row r="198" spans="1:8" x14ac:dyDescent="0.25">
      <c r="A198" s="35" t="s">
        <v>172</v>
      </c>
      <c r="B198" s="36"/>
      <c r="C198" s="37"/>
      <c r="D198" s="36"/>
      <c r="E198" s="36"/>
      <c r="F198" s="25"/>
      <c r="G198" s="38">
        <v>0</v>
      </c>
      <c r="H198" s="39">
        <f t="shared" si="23"/>
        <v>0</v>
      </c>
    </row>
    <row r="199" spans="1:8" x14ac:dyDescent="0.25">
      <c r="A199" s="35" t="s">
        <v>172</v>
      </c>
      <c r="B199" s="36"/>
      <c r="C199" s="37"/>
      <c r="D199" s="36"/>
      <c r="E199" s="36"/>
      <c r="F199" s="25"/>
      <c r="G199" s="38">
        <v>0</v>
      </c>
      <c r="H199" s="39">
        <f t="shared" si="23"/>
        <v>0</v>
      </c>
    </row>
    <row r="200" spans="1:8" x14ac:dyDescent="0.25">
      <c r="A200" s="35" t="s">
        <v>172</v>
      </c>
      <c r="B200" s="36"/>
      <c r="C200" s="37"/>
      <c r="D200" s="36"/>
      <c r="E200" s="36"/>
      <c r="F200" s="25"/>
      <c r="G200" s="38">
        <v>0</v>
      </c>
      <c r="H200" s="39">
        <f t="shared" si="23"/>
        <v>0</v>
      </c>
    </row>
    <row r="201" spans="1:8" x14ac:dyDescent="0.25">
      <c r="A201" s="35" t="s">
        <v>172</v>
      </c>
      <c r="B201" s="36"/>
      <c r="C201" s="37"/>
      <c r="D201" s="36"/>
      <c r="E201" s="36"/>
      <c r="F201" s="25"/>
      <c r="G201" s="38">
        <v>0</v>
      </c>
      <c r="H201" s="39">
        <f t="shared" si="23"/>
        <v>0</v>
      </c>
    </row>
    <row r="202" spans="1:8" x14ac:dyDescent="0.25">
      <c r="A202" s="35" t="s">
        <v>172</v>
      </c>
      <c r="B202" s="36"/>
      <c r="C202" s="37"/>
      <c r="D202" s="36"/>
      <c r="E202" s="36"/>
      <c r="F202" s="25"/>
      <c r="G202" s="38">
        <v>0</v>
      </c>
      <c r="H202" s="39">
        <f>+(F202*G202)</f>
        <v>0</v>
      </c>
    </row>
    <row r="203" spans="1:8" x14ac:dyDescent="0.25">
      <c r="A203" s="35" t="s">
        <v>172</v>
      </c>
      <c r="B203" s="36"/>
      <c r="C203" s="37"/>
      <c r="D203" s="36"/>
      <c r="E203" s="36"/>
      <c r="F203" s="25"/>
      <c r="G203" s="38">
        <v>0</v>
      </c>
      <c r="H203" s="39">
        <f>+(F203*G203)</f>
        <v>0</v>
      </c>
    </row>
    <row r="204" spans="1:8" x14ac:dyDescent="0.25">
      <c r="A204" s="35" t="s">
        <v>172</v>
      </c>
      <c r="B204" s="36"/>
      <c r="C204" s="37"/>
      <c r="D204" s="36"/>
      <c r="E204" s="36"/>
      <c r="F204" s="25"/>
      <c r="G204" s="38">
        <v>0</v>
      </c>
      <c r="H204" s="39">
        <f>+(F204*G204)</f>
        <v>0</v>
      </c>
    </row>
    <row r="205" spans="1:8" ht="15.75" thickBot="1" x14ac:dyDescent="0.3">
      <c r="A205" s="40"/>
      <c r="B205" s="41"/>
      <c r="C205" s="42"/>
      <c r="D205" s="41"/>
      <c r="E205" s="43"/>
      <c r="F205" s="41"/>
      <c r="G205" s="42"/>
      <c r="H205" s="44"/>
    </row>
    <row r="206" spans="1:8" ht="27" customHeight="1" thickTop="1" thickBot="1" x14ac:dyDescent="0.3">
      <c r="A206" s="45" t="s">
        <v>173</v>
      </c>
      <c r="B206" s="55" t="s">
        <v>174</v>
      </c>
      <c r="C206" s="55"/>
      <c r="D206" s="55"/>
      <c r="E206" s="55"/>
      <c r="F206" s="55"/>
      <c r="G206" s="55"/>
      <c r="H206" s="46">
        <f>SUM(H13:H204)</f>
        <v>0</v>
      </c>
    </row>
    <row r="207" spans="1:8" ht="15.75" thickTop="1" x14ac:dyDescent="0.25">
      <c r="A207" s="47"/>
      <c r="B207" s="48"/>
      <c r="C207" s="48"/>
      <c r="D207" s="48"/>
      <c r="E207" s="48"/>
      <c r="F207" s="48"/>
      <c r="G207" s="48"/>
      <c r="H207" s="49"/>
    </row>
    <row r="208" spans="1:8" x14ac:dyDescent="0.25">
      <c r="A208" s="50" t="s">
        <v>175</v>
      </c>
      <c r="B208" s="51"/>
      <c r="C208" s="52"/>
      <c r="D208" s="51"/>
      <c r="E208" s="53"/>
      <c r="F208" s="51"/>
      <c r="G208" s="52"/>
      <c r="H208" s="53"/>
    </row>
    <row r="209" spans="1:8" x14ac:dyDescent="0.25">
      <c r="A209" s="54" t="s">
        <v>176</v>
      </c>
      <c r="B209" s="51"/>
      <c r="C209" s="52"/>
      <c r="D209" s="51"/>
      <c r="E209" s="53"/>
      <c r="F209" s="51"/>
      <c r="G209" s="52"/>
      <c r="H209" s="53"/>
    </row>
    <row r="210" spans="1:8" x14ac:dyDescent="0.25">
      <c r="A210" s="53"/>
      <c r="B210" s="51"/>
      <c r="C210" s="52"/>
      <c r="D210" s="51"/>
      <c r="E210" s="53" t="s">
        <v>177</v>
      </c>
      <c r="F210" s="51"/>
      <c r="G210" s="52"/>
      <c r="H210" s="53"/>
    </row>
    <row r="211" spans="1:8" x14ac:dyDescent="0.25">
      <c r="A211" s="53"/>
      <c r="B211" s="51"/>
      <c r="C211" s="52"/>
      <c r="D211" s="51"/>
      <c r="E211" s="53"/>
      <c r="F211" s="51"/>
      <c r="G211" s="52"/>
      <c r="H211" s="53"/>
    </row>
  </sheetData>
  <mergeCells count="1">
    <mergeCell ref="B206:G20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 Theisen</dc:creator>
  <cp:lastModifiedBy>Pat</cp:lastModifiedBy>
  <dcterms:created xsi:type="dcterms:W3CDTF">2013-03-15T20:04:03Z</dcterms:created>
  <dcterms:modified xsi:type="dcterms:W3CDTF">2017-02-03T16:06:25Z</dcterms:modified>
</cp:coreProperties>
</file>